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890" windowHeight="6285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<sst xmlns="http://schemas.openxmlformats.org/spreadsheetml/2006/main" count="154" uniqueCount="97">
  <si>
    <t>№ п/п</t>
  </si>
  <si>
    <t>Комендант</t>
  </si>
  <si>
    <t>Сторож</t>
  </si>
  <si>
    <t>Міський голова</t>
  </si>
  <si>
    <t>виконавчих органів Лисичанської міської ради</t>
  </si>
  <si>
    <t>Назва структурнрго підрозділу та посад</t>
  </si>
  <si>
    <t>Посадовий оклад</t>
  </si>
  <si>
    <t>Керівництво</t>
  </si>
  <si>
    <t>Секретар міської ради</t>
  </si>
  <si>
    <t>Керуючий справами (секретар) виконавчого комітету</t>
  </si>
  <si>
    <t>Загальний відділ</t>
  </si>
  <si>
    <t>Начальник відділу</t>
  </si>
  <si>
    <t>Головний спеціаліст</t>
  </si>
  <si>
    <t>Спеціаліст I категорії</t>
  </si>
  <si>
    <t>Оператор комп'ютерного набору</t>
  </si>
  <si>
    <t>Спеціаліст I категорії - юрисконсульт</t>
  </si>
  <si>
    <t>Відділ бухгалтерського обліку та звітності</t>
  </si>
  <si>
    <t>Радник міського голови</t>
  </si>
  <si>
    <t>Управління архітектури та містобудування</t>
  </si>
  <si>
    <t>Начальник управління - головний архітектор міста</t>
  </si>
  <si>
    <t>Заступник начальника управління</t>
  </si>
  <si>
    <t>Відділ захисту прав споживачів</t>
  </si>
  <si>
    <t>Відділ у справах сім'ї, молоді та спорту</t>
  </si>
  <si>
    <t>Служба у справах дітей</t>
  </si>
  <si>
    <t>Начальник служби</t>
  </si>
  <si>
    <t>Архівний відділ</t>
  </si>
  <si>
    <t>Відділ комп'ютерного забеспечення</t>
  </si>
  <si>
    <t>Відділ з питань цивільного захисту населення</t>
  </si>
  <si>
    <t>Управління економіки</t>
  </si>
  <si>
    <t>Начальник управління</t>
  </si>
  <si>
    <t>Відділ перспективного планування</t>
  </si>
  <si>
    <t>Відділ розвитку споживчого ринку</t>
  </si>
  <si>
    <t>Відділ підприємництва та регуляторної політики</t>
  </si>
  <si>
    <t>Начальник відділу - державний адміністратор</t>
  </si>
  <si>
    <t>Державний адміністратор</t>
  </si>
  <si>
    <t>Господарський сектор</t>
  </si>
  <si>
    <t>Завідувач господарства</t>
  </si>
  <si>
    <t>Водій автотранспортних засобів (об'єм двиг.1,8 л до 3,5 л)</t>
  </si>
  <si>
    <t>Водій автотранспортних засобів (об'єм двиг.до 1,8 л)</t>
  </si>
  <si>
    <t>Робітник з комплексного обслуговування й ремонту будинків</t>
  </si>
  <si>
    <t>Прибиральник службових приміщень</t>
  </si>
  <si>
    <t>Разом :</t>
  </si>
  <si>
    <t>Керуючий справами</t>
  </si>
  <si>
    <t>Начальник фінансового управління</t>
  </si>
  <si>
    <t>М.Г.Солодовник</t>
  </si>
  <si>
    <t>Всього:</t>
  </si>
  <si>
    <t>Кількість штатних одиниць</t>
  </si>
  <si>
    <t>Відділ з питань мобілізаційної та режимно-секретної роботи</t>
  </si>
  <si>
    <t>Головний спеціаліст - відповідальний секретар адмінкомісії</t>
  </si>
  <si>
    <t>Головний спеціаліст - бухгалтер</t>
  </si>
  <si>
    <t>Головний спеціаліст - юрисконсульт</t>
  </si>
  <si>
    <t>Начальник відділу - головний бухгалтер</t>
  </si>
  <si>
    <t>ШТАТНИЙ РОЗПИС</t>
  </si>
  <si>
    <t>Відділ з обліку, розподілу, обміну та приватизації житла</t>
  </si>
  <si>
    <t>Відділ роботи з листами та зверненнями громадян</t>
  </si>
  <si>
    <t>Відділ ведення Державного реєстру виборців</t>
  </si>
  <si>
    <t>Відділ по роботі з депутатами та виконавчими органами міської ради</t>
  </si>
  <si>
    <t>Патронатна служба та інші спеціалісти</t>
  </si>
  <si>
    <t>штат у кількості</t>
  </si>
  <si>
    <t>Фонд заробітної плати на місяць по посадовим окладам</t>
  </si>
  <si>
    <t>з місячним фондом заробітної плати по</t>
  </si>
  <si>
    <t>посадовим окладам</t>
  </si>
  <si>
    <t>ЗАТВЕРДЖУЮ:</t>
  </si>
  <si>
    <t>Заступник начальника управління - начальник відділу</t>
  </si>
  <si>
    <t>Перший заступник міського голови</t>
  </si>
  <si>
    <t>Заступник міського голови з питань діяльності виконавчих органів</t>
  </si>
  <si>
    <t>Відділ з питань внутрішньої політики, зв'язку з громадськістю та засобами масової інформаціїии</t>
  </si>
  <si>
    <t>Відділ адміністративних послуг</t>
  </si>
  <si>
    <t>_______________ М.Л. Власов</t>
  </si>
  <si>
    <t>І</t>
  </si>
  <si>
    <t>Всього по розділу І:</t>
  </si>
  <si>
    <t>ІІ</t>
  </si>
  <si>
    <t>Всього по розділу ІІ:</t>
  </si>
  <si>
    <t>Начальник відділу - адміністратор</t>
  </si>
  <si>
    <t>Заступник начальника відділу - адміністратор</t>
  </si>
  <si>
    <t>Адміністратор</t>
  </si>
  <si>
    <t>Трудовий архів</t>
  </si>
  <si>
    <t>ІІІ</t>
  </si>
  <si>
    <t>Завідувач архіву</t>
  </si>
  <si>
    <t>Головний архівіст</t>
  </si>
  <si>
    <t>Архівіст І категорії</t>
  </si>
  <si>
    <t>Всього по розділу ІІІ:</t>
  </si>
  <si>
    <t>Спеціаліст І категорії</t>
  </si>
  <si>
    <t>Відділ юридичної та кадрової роботи</t>
  </si>
  <si>
    <t>з 01.01.2015 р.</t>
  </si>
  <si>
    <t>"_____"____________2015 р.</t>
  </si>
  <si>
    <t>І.М. Кірсанов</t>
  </si>
  <si>
    <t>Начальник відділу юридичної та  кадрової роботи</t>
  </si>
  <si>
    <t>С.М. Шенькарук</t>
  </si>
  <si>
    <t>шість) грн.</t>
  </si>
  <si>
    <t xml:space="preserve">(сто вісімдесят дві тісячч шісьсот чотирнадцать  </t>
  </si>
  <si>
    <t>Начальник відділу бухгалтерського обліку</t>
  </si>
  <si>
    <t xml:space="preserve"> та звітності - головний бухгалтер</t>
  </si>
  <si>
    <t>З.Г. Лисицька</t>
  </si>
  <si>
    <t xml:space="preserve">Додаток № 2 до рішення міської ради </t>
  </si>
  <si>
    <t>від  24.04.2015 р.    № 81/1306</t>
  </si>
  <si>
    <t>одиниці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</si>
</sst>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6">
    <font>
      <sz val="12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1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6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view="pageBreakPreview" zoomScaleNormal="90" zoomScaleSheetLayoutView="100" zoomScalePageLayoutView="0" workbookViewId="0" topLeftCell="A1">
      <selection activeCell="B9" sqref="B9"/>
    </sheetView>
  </sheetViews>
  <sheetFormatPr defaultColWidth="8.796875" defaultRowHeight="15"/>
  <cols>
    <col min="1" max="1" width="2.796875" style="8" customWidth="1"/>
    <col min="2" max="2" width="41.69921875" style="8" customWidth="1"/>
    <col min="3" max="3" width="11.296875" style="8" customWidth="1"/>
    <col min="4" max="4" width="9.796875" style="8" customWidth="1"/>
    <col min="5" max="5" width="7.296875" style="8" customWidth="1"/>
  </cols>
  <sheetData>
    <row r="1" spans="3:5" ht="15.75">
      <c r="C1" s="35" t="s">
        <v>94</v>
      </c>
      <c r="D1" s="35"/>
      <c r="E1" s="35"/>
    </row>
    <row r="2" spans="3:5" ht="15.75">
      <c r="C2" s="35" t="s">
        <v>95</v>
      </c>
      <c r="D2" s="35"/>
      <c r="E2" s="35"/>
    </row>
    <row r="3" spans="1:5" s="4" customFormat="1" ht="12.75">
      <c r="A3" s="9"/>
      <c r="B3" s="10"/>
      <c r="C3" s="9" t="s">
        <v>62</v>
      </c>
      <c r="D3" s="9"/>
      <c r="E3" s="9"/>
    </row>
    <row r="4" spans="1:5" s="5" customFormat="1" ht="12.75">
      <c r="A4" s="11"/>
      <c r="B4" s="11"/>
      <c r="C4" s="35" t="s">
        <v>58</v>
      </c>
      <c r="D4" s="36">
        <f>C144</f>
        <v>132</v>
      </c>
      <c r="E4" s="13" t="s">
        <v>96</v>
      </c>
    </row>
    <row r="5" spans="1:5" s="5" customFormat="1" ht="12.75">
      <c r="A5" s="11"/>
      <c r="B5" s="11"/>
      <c r="C5" s="35" t="s">
        <v>60</v>
      </c>
      <c r="D5" s="35"/>
      <c r="E5" s="11"/>
    </row>
    <row r="6" spans="1:5" s="5" customFormat="1" ht="12.75">
      <c r="A6" s="9"/>
      <c r="B6" s="11"/>
      <c r="C6" s="35" t="s">
        <v>61</v>
      </c>
      <c r="D6" s="36">
        <f>E144</f>
        <v>182614</v>
      </c>
      <c r="E6" s="11"/>
    </row>
    <row r="7" spans="1:5" s="5" customFormat="1" ht="12.75">
      <c r="A7" s="9"/>
      <c r="B7" s="11"/>
      <c r="C7" s="41" t="s">
        <v>90</v>
      </c>
      <c r="D7" s="37"/>
      <c r="E7" s="11"/>
    </row>
    <row r="8" spans="1:5" s="5" customFormat="1" ht="12.75">
      <c r="A8" s="9"/>
      <c r="B8" s="11"/>
      <c r="C8" s="41" t="s">
        <v>89</v>
      </c>
      <c r="D8" s="37"/>
      <c r="E8" s="11"/>
    </row>
    <row r="9" spans="1:5" s="5" customFormat="1" ht="12.75">
      <c r="A9" s="11"/>
      <c r="B9" s="11"/>
      <c r="C9" s="11" t="s">
        <v>8</v>
      </c>
      <c r="D9" s="12"/>
      <c r="E9" s="38"/>
    </row>
    <row r="10" spans="1:5" s="5" customFormat="1" ht="12.75">
      <c r="A10" s="11"/>
      <c r="B10" s="11"/>
      <c r="C10" s="9" t="s">
        <v>68</v>
      </c>
      <c r="D10" s="40"/>
      <c r="E10" s="39"/>
    </row>
    <row r="11" spans="1:4" s="5" customFormat="1" ht="12.75">
      <c r="A11" s="11"/>
      <c r="B11" s="11"/>
      <c r="C11" s="11" t="s">
        <v>85</v>
      </c>
      <c r="D11" s="11"/>
    </row>
    <row r="12" spans="1:5" s="5" customFormat="1" ht="12.75">
      <c r="A12" s="11"/>
      <c r="B12" s="11"/>
      <c r="C12" s="11"/>
      <c r="D12" s="12"/>
      <c r="E12" s="11"/>
    </row>
    <row r="13" spans="1:5" s="5" customFormat="1" ht="12.75">
      <c r="A13" s="44" t="s">
        <v>52</v>
      </c>
      <c r="B13" s="44"/>
      <c r="C13" s="44"/>
      <c r="D13" s="44"/>
      <c r="E13" s="44"/>
    </row>
    <row r="14" spans="1:5" s="5" customFormat="1" ht="12.75">
      <c r="A14" s="44" t="s">
        <v>4</v>
      </c>
      <c r="B14" s="44"/>
      <c r="C14" s="44"/>
      <c r="D14" s="44"/>
      <c r="E14" s="44"/>
    </row>
    <row r="15" spans="1:5" s="5" customFormat="1" ht="12.75">
      <c r="A15" s="42" t="s">
        <v>84</v>
      </c>
      <c r="B15" s="42"/>
      <c r="C15" s="42"/>
      <c r="D15" s="42"/>
      <c r="E15" s="42"/>
    </row>
    <row r="16" spans="1:5" s="3" customFormat="1" ht="15.75" customHeight="1">
      <c r="A16" s="43" t="s">
        <v>0</v>
      </c>
      <c r="B16" s="43" t="s">
        <v>5</v>
      </c>
      <c r="C16" s="43" t="s">
        <v>46</v>
      </c>
      <c r="D16" s="43" t="s">
        <v>6</v>
      </c>
      <c r="E16" s="43" t="s">
        <v>59</v>
      </c>
    </row>
    <row r="17" spans="1:5" s="3" customFormat="1" ht="15.75" customHeight="1">
      <c r="A17" s="43"/>
      <c r="B17" s="43"/>
      <c r="C17" s="43"/>
      <c r="D17" s="43"/>
      <c r="E17" s="43"/>
    </row>
    <row r="18" spans="1:5" s="3" customFormat="1" ht="15.75" customHeight="1">
      <c r="A18" s="43"/>
      <c r="B18" s="43"/>
      <c r="C18" s="43"/>
      <c r="D18" s="43"/>
      <c r="E18" s="43"/>
    </row>
    <row r="19" spans="1:5" s="2" customFormat="1" ht="12">
      <c r="A19" s="14">
        <v>1</v>
      </c>
      <c r="B19" s="14">
        <v>2</v>
      </c>
      <c r="C19" s="14">
        <v>3</v>
      </c>
      <c r="D19" s="14">
        <v>4</v>
      </c>
      <c r="E19" s="14">
        <v>5</v>
      </c>
    </row>
    <row r="20" spans="1:5" s="6" customFormat="1" ht="12.75">
      <c r="A20" s="20" t="s">
        <v>69</v>
      </c>
      <c r="B20" s="15" t="s">
        <v>7</v>
      </c>
      <c r="C20" s="16"/>
      <c r="D20" s="16"/>
      <c r="E20" s="16"/>
    </row>
    <row r="21" spans="1:5" s="5" customFormat="1" ht="12.75">
      <c r="A21" s="17">
        <v>1</v>
      </c>
      <c r="B21" s="17" t="s">
        <v>3</v>
      </c>
      <c r="C21" s="17">
        <v>1</v>
      </c>
      <c r="D21" s="17">
        <v>3103</v>
      </c>
      <c r="E21" s="17">
        <f>D21*C21</f>
        <v>3103</v>
      </c>
    </row>
    <row r="22" spans="1:5" s="5" customFormat="1" ht="12.75">
      <c r="A22" s="17">
        <v>2</v>
      </c>
      <c r="B22" s="17" t="s">
        <v>64</v>
      </c>
      <c r="C22" s="17">
        <v>1</v>
      </c>
      <c r="D22" s="17">
        <v>2948</v>
      </c>
      <c r="E22" s="17">
        <f>D22*C22</f>
        <v>2948</v>
      </c>
    </row>
    <row r="23" spans="1:5" s="5" customFormat="1" ht="12.75">
      <c r="A23" s="17">
        <v>3</v>
      </c>
      <c r="B23" s="17" t="s">
        <v>65</v>
      </c>
      <c r="C23" s="17">
        <v>4</v>
      </c>
      <c r="D23" s="17">
        <v>2793</v>
      </c>
      <c r="E23" s="17">
        <f>D23*C23</f>
        <v>11172</v>
      </c>
    </row>
    <row r="24" spans="1:5" s="5" customFormat="1" ht="12.75">
      <c r="A24" s="17">
        <v>4</v>
      </c>
      <c r="B24" s="17" t="s">
        <v>8</v>
      </c>
      <c r="C24" s="17">
        <v>1</v>
      </c>
      <c r="D24" s="17">
        <v>2793</v>
      </c>
      <c r="E24" s="17">
        <f>D24*C24</f>
        <v>2793</v>
      </c>
    </row>
    <row r="25" spans="1:5" s="5" customFormat="1" ht="12.75">
      <c r="A25" s="17">
        <v>5</v>
      </c>
      <c r="B25" s="17" t="s">
        <v>9</v>
      </c>
      <c r="C25" s="17">
        <v>1</v>
      </c>
      <c r="D25" s="17">
        <v>2793</v>
      </c>
      <c r="E25" s="17">
        <f>D25*C25</f>
        <v>2793</v>
      </c>
    </row>
    <row r="26" spans="1:5" s="5" customFormat="1" ht="14.25">
      <c r="A26" s="17"/>
      <c r="B26" s="18" t="s">
        <v>45</v>
      </c>
      <c r="C26" s="19">
        <f>SUM(C21:C25)</f>
        <v>8</v>
      </c>
      <c r="D26" s="19">
        <f>SUM(D21:D25)</f>
        <v>14430</v>
      </c>
      <c r="E26" s="19">
        <f>E25+E24+E23+E22+E21</f>
        <v>22809</v>
      </c>
    </row>
    <row r="27" spans="1:5" s="6" customFormat="1" ht="12.75">
      <c r="A27" s="16"/>
      <c r="B27" s="15" t="s">
        <v>10</v>
      </c>
      <c r="C27" s="16"/>
      <c r="D27" s="16"/>
      <c r="E27" s="16"/>
    </row>
    <row r="28" spans="1:5" s="5" customFormat="1" ht="12.75">
      <c r="A28" s="17">
        <v>1</v>
      </c>
      <c r="B28" s="17" t="s">
        <v>11</v>
      </c>
      <c r="C28" s="17">
        <v>1</v>
      </c>
      <c r="D28" s="17">
        <v>1467</v>
      </c>
      <c r="E28" s="17">
        <f>D28*C28</f>
        <v>1467</v>
      </c>
    </row>
    <row r="29" spans="1:5" s="5" customFormat="1" ht="12.75">
      <c r="A29" s="17">
        <v>2</v>
      </c>
      <c r="B29" s="17" t="s">
        <v>12</v>
      </c>
      <c r="C29" s="17">
        <v>3</v>
      </c>
      <c r="D29" s="17">
        <v>1218</v>
      </c>
      <c r="E29" s="17">
        <f>D29*C29</f>
        <v>3654</v>
      </c>
    </row>
    <row r="30" spans="1:5" s="5" customFormat="1" ht="12.75">
      <c r="A30" s="17">
        <v>3</v>
      </c>
      <c r="B30" s="17" t="s">
        <v>13</v>
      </c>
      <c r="C30" s="17">
        <v>1</v>
      </c>
      <c r="D30" s="17">
        <v>1218</v>
      </c>
      <c r="E30" s="17">
        <f>D30*C30</f>
        <v>1218</v>
      </c>
    </row>
    <row r="31" spans="1:5" s="5" customFormat="1" ht="12.75">
      <c r="A31" s="17">
        <v>4</v>
      </c>
      <c r="B31" s="17" t="s">
        <v>14</v>
      </c>
      <c r="C31" s="17">
        <v>4</v>
      </c>
      <c r="D31" s="17">
        <v>1218</v>
      </c>
      <c r="E31" s="17">
        <f>D31*C31</f>
        <v>4872</v>
      </c>
    </row>
    <row r="32" spans="1:5" s="5" customFormat="1" ht="14.25">
      <c r="A32" s="17"/>
      <c r="B32" s="18" t="s">
        <v>45</v>
      </c>
      <c r="C32" s="19">
        <f>C31+C30+C29+C28</f>
        <v>9</v>
      </c>
      <c r="D32" s="19">
        <f>D31+D30+D29+D28</f>
        <v>5121</v>
      </c>
      <c r="E32" s="19">
        <f>E31+E30+E29+E28</f>
        <v>11211</v>
      </c>
    </row>
    <row r="33" spans="1:5" s="6" customFormat="1" ht="12.75">
      <c r="A33" s="16"/>
      <c r="B33" s="15" t="s">
        <v>83</v>
      </c>
      <c r="C33" s="16"/>
      <c r="D33" s="16"/>
      <c r="E33" s="16"/>
    </row>
    <row r="34" spans="1:5" s="5" customFormat="1" ht="12.75">
      <c r="A34" s="17">
        <v>1</v>
      </c>
      <c r="B34" s="17" t="s">
        <v>11</v>
      </c>
      <c r="C34" s="17">
        <v>1</v>
      </c>
      <c r="D34" s="17">
        <v>1467</v>
      </c>
      <c r="E34" s="17">
        <f>D34*C34</f>
        <v>1467</v>
      </c>
    </row>
    <row r="35" spans="1:5" s="5" customFormat="1" ht="12.75">
      <c r="A35" s="17">
        <v>2</v>
      </c>
      <c r="B35" s="17" t="s">
        <v>50</v>
      </c>
      <c r="C35" s="17">
        <v>2</v>
      </c>
      <c r="D35" s="17">
        <v>1218</v>
      </c>
      <c r="E35" s="17">
        <f>D35*C35</f>
        <v>2436</v>
      </c>
    </row>
    <row r="36" spans="1:5" s="5" customFormat="1" ht="12.75">
      <c r="A36" s="17">
        <v>3</v>
      </c>
      <c r="B36" s="17" t="s">
        <v>15</v>
      </c>
      <c r="C36" s="17">
        <v>1</v>
      </c>
      <c r="D36" s="17">
        <v>1218</v>
      </c>
      <c r="E36" s="17">
        <f>D36*C36</f>
        <v>1218</v>
      </c>
    </row>
    <row r="37" spans="1:5" s="5" customFormat="1" ht="12.75">
      <c r="A37" s="17">
        <v>4</v>
      </c>
      <c r="B37" s="17" t="s">
        <v>12</v>
      </c>
      <c r="C37" s="17">
        <v>1</v>
      </c>
      <c r="D37" s="17">
        <v>1218</v>
      </c>
      <c r="E37" s="17">
        <f>D37*C37</f>
        <v>1218</v>
      </c>
    </row>
    <row r="38" spans="1:5" s="5" customFormat="1" ht="14.25">
      <c r="A38" s="17"/>
      <c r="B38" s="18" t="s">
        <v>45</v>
      </c>
      <c r="C38" s="19">
        <f>C37+C36+C35+C34</f>
        <v>5</v>
      </c>
      <c r="D38" s="19">
        <f>D37+D36+D35+D34</f>
        <v>5121</v>
      </c>
      <c r="E38" s="19">
        <f>E37+E36+E35+E34</f>
        <v>6339</v>
      </c>
    </row>
    <row r="39" spans="1:5" s="6" customFormat="1" ht="12.75">
      <c r="A39" s="16"/>
      <c r="B39" s="15" t="s">
        <v>16</v>
      </c>
      <c r="C39" s="16"/>
      <c r="D39" s="16"/>
      <c r="E39" s="16"/>
    </row>
    <row r="40" spans="1:5" s="5" customFormat="1" ht="12.75">
      <c r="A40" s="17">
        <v>1</v>
      </c>
      <c r="B40" s="17" t="s">
        <v>51</v>
      </c>
      <c r="C40" s="17">
        <v>1</v>
      </c>
      <c r="D40" s="17">
        <v>1467</v>
      </c>
      <c r="E40" s="17">
        <f>D40*C40</f>
        <v>1467</v>
      </c>
    </row>
    <row r="41" spans="1:5" s="5" customFormat="1" ht="12.75">
      <c r="A41" s="17">
        <v>2</v>
      </c>
      <c r="B41" s="17" t="s">
        <v>49</v>
      </c>
      <c r="C41" s="17">
        <v>4</v>
      </c>
      <c r="D41" s="17">
        <v>1218</v>
      </c>
      <c r="E41" s="17">
        <f>D41*C41</f>
        <v>4872</v>
      </c>
    </row>
    <row r="42" spans="1:5" s="5" customFormat="1" ht="14.25">
      <c r="A42" s="17"/>
      <c r="B42" s="18" t="s">
        <v>45</v>
      </c>
      <c r="C42" s="19">
        <f>C40+C41</f>
        <v>5</v>
      </c>
      <c r="D42" s="19">
        <f>SUM(D40:D41)</f>
        <v>2685</v>
      </c>
      <c r="E42" s="19">
        <f>SUM(E40:E41)</f>
        <v>6339</v>
      </c>
    </row>
    <row r="43" spans="1:5" s="6" customFormat="1" ht="12.75">
      <c r="A43" s="16"/>
      <c r="B43" s="15" t="s">
        <v>54</v>
      </c>
      <c r="C43" s="16"/>
      <c r="D43" s="16"/>
      <c r="E43" s="16"/>
    </row>
    <row r="44" spans="1:5" s="5" customFormat="1" ht="12.75">
      <c r="A44" s="17">
        <v>1</v>
      </c>
      <c r="B44" s="17" t="s">
        <v>11</v>
      </c>
      <c r="C44" s="17">
        <v>1</v>
      </c>
      <c r="D44" s="17">
        <v>1467</v>
      </c>
      <c r="E44" s="17">
        <f>D44*C44</f>
        <v>1467</v>
      </c>
    </row>
    <row r="45" spans="1:5" s="5" customFormat="1" ht="12.75">
      <c r="A45" s="17">
        <v>2</v>
      </c>
      <c r="B45" s="17" t="s">
        <v>12</v>
      </c>
      <c r="C45" s="17">
        <v>3</v>
      </c>
      <c r="D45" s="17">
        <v>1218</v>
      </c>
      <c r="E45" s="17">
        <f>D45*C45</f>
        <v>3654</v>
      </c>
    </row>
    <row r="46" spans="1:5" s="5" customFormat="1" ht="14.25">
      <c r="A46" s="17"/>
      <c r="B46" s="18" t="s">
        <v>45</v>
      </c>
      <c r="C46" s="19">
        <f>SUM(C44:C45)</f>
        <v>4</v>
      </c>
      <c r="D46" s="19">
        <f>SUM(D44:D45)</f>
        <v>2685</v>
      </c>
      <c r="E46" s="19">
        <f>E45+E44</f>
        <v>5121</v>
      </c>
    </row>
    <row r="47" spans="1:5" s="6" customFormat="1" ht="12.75">
      <c r="A47" s="16"/>
      <c r="B47" s="15" t="s">
        <v>57</v>
      </c>
      <c r="C47" s="16"/>
      <c r="D47" s="16"/>
      <c r="E47" s="16"/>
    </row>
    <row r="48" spans="1:5" s="5" customFormat="1" ht="12.75">
      <c r="A48" s="17">
        <v>1</v>
      </c>
      <c r="B48" s="17" t="s">
        <v>17</v>
      </c>
      <c r="C48" s="17">
        <v>2</v>
      </c>
      <c r="D48" s="17">
        <v>1218</v>
      </c>
      <c r="E48" s="17">
        <f>D48*C48</f>
        <v>2436</v>
      </c>
    </row>
    <row r="49" spans="1:5" s="5" customFormat="1" ht="12.75">
      <c r="A49" s="17">
        <v>2</v>
      </c>
      <c r="B49" s="17" t="s">
        <v>48</v>
      </c>
      <c r="C49" s="17">
        <v>1</v>
      </c>
      <c r="D49" s="17">
        <v>1218</v>
      </c>
      <c r="E49" s="17">
        <f>D49*C49</f>
        <v>1218</v>
      </c>
    </row>
    <row r="50" spans="1:5" s="5" customFormat="1" ht="14.25">
      <c r="A50" s="17"/>
      <c r="B50" s="18" t="s">
        <v>45</v>
      </c>
      <c r="C50" s="19">
        <f>SUM(C48:C49)</f>
        <v>3</v>
      </c>
      <c r="D50" s="19">
        <f>SUM(D48:D49)</f>
        <v>2436</v>
      </c>
      <c r="E50" s="19">
        <f>E49+E48</f>
        <v>3654</v>
      </c>
    </row>
    <row r="51" spans="1:5" s="6" customFormat="1" ht="12.75">
      <c r="A51" s="16"/>
      <c r="B51" s="15" t="s">
        <v>47</v>
      </c>
      <c r="C51" s="16"/>
      <c r="D51" s="16"/>
      <c r="E51" s="16"/>
    </row>
    <row r="52" spans="1:5" s="5" customFormat="1" ht="12.75">
      <c r="A52" s="17">
        <v>1</v>
      </c>
      <c r="B52" s="17" t="s">
        <v>11</v>
      </c>
      <c r="C52" s="17">
        <v>1</v>
      </c>
      <c r="D52" s="17">
        <v>1467</v>
      </c>
      <c r="E52" s="17">
        <f>D52*C52</f>
        <v>1467</v>
      </c>
    </row>
    <row r="53" spans="1:5" s="5" customFormat="1" ht="12.75">
      <c r="A53" s="17">
        <v>2</v>
      </c>
      <c r="B53" s="17" t="s">
        <v>12</v>
      </c>
      <c r="C53" s="17">
        <v>2</v>
      </c>
      <c r="D53" s="17">
        <v>1218</v>
      </c>
      <c r="E53" s="17">
        <f>D53*C53</f>
        <v>2436</v>
      </c>
    </row>
    <row r="54" spans="1:5" s="5" customFormat="1" ht="14.25">
      <c r="A54" s="17"/>
      <c r="B54" s="18" t="s">
        <v>45</v>
      </c>
      <c r="C54" s="19">
        <f>SUM(C52:C53)</f>
        <v>3</v>
      </c>
      <c r="D54" s="19">
        <f>SUM(D52:D53)</f>
        <v>2685</v>
      </c>
      <c r="E54" s="19">
        <f>E53+E52</f>
        <v>3903</v>
      </c>
    </row>
    <row r="55" spans="1:5" s="6" customFormat="1" ht="12.75">
      <c r="A55" s="16"/>
      <c r="B55" s="15" t="s">
        <v>18</v>
      </c>
      <c r="C55" s="16"/>
      <c r="D55" s="16"/>
      <c r="E55" s="16"/>
    </row>
    <row r="56" spans="1:5" s="5" customFormat="1" ht="12.75">
      <c r="A56" s="17">
        <v>1</v>
      </c>
      <c r="B56" s="17" t="s">
        <v>19</v>
      </c>
      <c r="C56" s="17">
        <v>1</v>
      </c>
      <c r="D56" s="17">
        <v>1467</v>
      </c>
      <c r="E56" s="17">
        <f>D56*C56</f>
        <v>1467</v>
      </c>
    </row>
    <row r="57" spans="1:5" s="5" customFormat="1" ht="12.75">
      <c r="A57" s="17">
        <v>2</v>
      </c>
      <c r="B57" s="17" t="s">
        <v>20</v>
      </c>
      <c r="C57" s="17">
        <v>1</v>
      </c>
      <c r="D57" s="17">
        <v>1364</v>
      </c>
      <c r="E57" s="17">
        <f>D57*C57</f>
        <v>1364</v>
      </c>
    </row>
    <row r="58" spans="1:5" s="5" customFormat="1" ht="12.75">
      <c r="A58" s="17">
        <v>3</v>
      </c>
      <c r="B58" s="17" t="s">
        <v>12</v>
      </c>
      <c r="C58" s="17">
        <v>2</v>
      </c>
      <c r="D58" s="17">
        <v>1218</v>
      </c>
      <c r="E58" s="17">
        <f>D58*C58</f>
        <v>2436</v>
      </c>
    </row>
    <row r="59" spans="1:5" s="5" customFormat="1" ht="12.75">
      <c r="A59" s="17">
        <v>4</v>
      </c>
      <c r="B59" s="17" t="s">
        <v>13</v>
      </c>
      <c r="C59" s="17">
        <v>1</v>
      </c>
      <c r="D59" s="17">
        <v>1218</v>
      </c>
      <c r="E59" s="17">
        <f>D59*C59</f>
        <v>1218</v>
      </c>
    </row>
    <row r="60" spans="1:5" s="5" customFormat="1" ht="14.25">
      <c r="A60" s="22"/>
      <c r="B60" s="18" t="s">
        <v>45</v>
      </c>
      <c r="C60" s="19">
        <f>C56+C57+C58+C59</f>
        <v>5</v>
      </c>
      <c r="D60" s="19">
        <f>D56+D57+D58+D59</f>
        <v>5267</v>
      </c>
      <c r="E60" s="19">
        <f>E59+E58+E57+E56</f>
        <v>6485</v>
      </c>
    </row>
    <row r="61" spans="1:5" s="6" customFormat="1" ht="12.75">
      <c r="A61" s="16"/>
      <c r="B61" s="15" t="s">
        <v>53</v>
      </c>
      <c r="C61" s="16"/>
      <c r="D61" s="16"/>
      <c r="E61" s="16"/>
    </row>
    <row r="62" spans="1:5" s="5" customFormat="1" ht="12.75">
      <c r="A62" s="17">
        <v>1</v>
      </c>
      <c r="B62" s="17" t="s">
        <v>11</v>
      </c>
      <c r="C62" s="17">
        <v>1</v>
      </c>
      <c r="D62" s="17">
        <v>1467</v>
      </c>
      <c r="E62" s="17">
        <f>D62*C62</f>
        <v>1467</v>
      </c>
    </row>
    <row r="63" spans="1:5" s="5" customFormat="1" ht="12.75">
      <c r="A63" s="17">
        <v>2</v>
      </c>
      <c r="B63" s="17" t="s">
        <v>12</v>
      </c>
      <c r="C63" s="17">
        <v>3</v>
      </c>
      <c r="D63" s="17">
        <v>1218</v>
      </c>
      <c r="E63" s="17">
        <f>D63*C63</f>
        <v>3654</v>
      </c>
    </row>
    <row r="64" spans="1:5" s="5" customFormat="1" ht="14.25">
      <c r="A64" s="22"/>
      <c r="B64" s="18" t="s">
        <v>45</v>
      </c>
      <c r="C64" s="19">
        <f>SUM(C62:C63)</f>
        <v>4</v>
      </c>
      <c r="D64" s="19">
        <f>SUM(D62:D63)</f>
        <v>2685</v>
      </c>
      <c r="E64" s="19">
        <f>E63+E62</f>
        <v>5121</v>
      </c>
    </row>
    <row r="65" spans="1:5" s="6" customFormat="1" ht="12.75">
      <c r="A65" s="16"/>
      <c r="B65" s="15" t="s">
        <v>67</v>
      </c>
      <c r="C65" s="16"/>
      <c r="D65" s="16"/>
      <c r="E65" s="16"/>
    </row>
    <row r="66" spans="1:5" s="5" customFormat="1" ht="12.75">
      <c r="A66" s="17">
        <v>1</v>
      </c>
      <c r="B66" s="17" t="s">
        <v>73</v>
      </c>
      <c r="C66" s="17">
        <v>1</v>
      </c>
      <c r="D66" s="17">
        <v>1467</v>
      </c>
      <c r="E66" s="17">
        <f>D66*C66</f>
        <v>1467</v>
      </c>
    </row>
    <row r="67" spans="1:5" s="5" customFormat="1" ht="12.75">
      <c r="A67" s="17">
        <v>2</v>
      </c>
      <c r="B67" s="17" t="s">
        <v>74</v>
      </c>
      <c r="C67" s="17">
        <v>1</v>
      </c>
      <c r="D67" s="17">
        <v>1364</v>
      </c>
      <c r="E67" s="17">
        <f>D67*C67</f>
        <v>1364</v>
      </c>
    </row>
    <row r="68" spans="1:5" s="5" customFormat="1" ht="12.75">
      <c r="A68" s="17">
        <v>3</v>
      </c>
      <c r="B68" s="17" t="s">
        <v>75</v>
      </c>
      <c r="C68" s="17">
        <v>3</v>
      </c>
      <c r="D68" s="17">
        <v>1218</v>
      </c>
      <c r="E68" s="17">
        <f>D68*C68</f>
        <v>3654</v>
      </c>
    </row>
    <row r="69" spans="1:5" s="5" customFormat="1" ht="14.25">
      <c r="A69" s="17"/>
      <c r="B69" s="18" t="s">
        <v>45</v>
      </c>
      <c r="C69" s="19">
        <f>C66+C67+C68</f>
        <v>5</v>
      </c>
      <c r="D69" s="19">
        <f>D66+D67+D68</f>
        <v>4049</v>
      </c>
      <c r="E69" s="19">
        <f>E68+E67+E66</f>
        <v>6485</v>
      </c>
    </row>
    <row r="70" spans="1:5" s="6" customFormat="1" ht="12.75">
      <c r="A70" s="16"/>
      <c r="B70" s="15" t="s">
        <v>21</v>
      </c>
      <c r="C70" s="16"/>
      <c r="D70" s="16"/>
      <c r="E70" s="16"/>
    </row>
    <row r="71" spans="1:5" s="5" customFormat="1" ht="12.75">
      <c r="A71" s="17">
        <v>1</v>
      </c>
      <c r="B71" s="17" t="s">
        <v>11</v>
      </c>
      <c r="C71" s="17">
        <v>1</v>
      </c>
      <c r="D71" s="17">
        <v>1467</v>
      </c>
      <c r="E71" s="17">
        <f>D71*C71</f>
        <v>1467</v>
      </c>
    </row>
    <row r="72" spans="1:5" s="5" customFormat="1" ht="12.75">
      <c r="A72" s="17">
        <v>2</v>
      </c>
      <c r="B72" s="17" t="s">
        <v>12</v>
      </c>
      <c r="C72" s="17">
        <v>1</v>
      </c>
      <c r="D72" s="17">
        <v>1218</v>
      </c>
      <c r="E72" s="17">
        <f>D72*C72</f>
        <v>1218</v>
      </c>
    </row>
    <row r="73" spans="1:5" s="5" customFormat="1" ht="14.25">
      <c r="A73" s="17"/>
      <c r="B73" s="18" t="s">
        <v>45</v>
      </c>
      <c r="C73" s="19">
        <f>SUM(C71:C72)</f>
        <v>2</v>
      </c>
      <c r="D73" s="19">
        <f>D71+D72</f>
        <v>2685</v>
      </c>
      <c r="E73" s="19">
        <f>E72+E71</f>
        <v>2685</v>
      </c>
    </row>
    <row r="74" spans="1:5" s="6" customFormat="1" ht="12.75">
      <c r="A74" s="16"/>
      <c r="B74" s="15" t="s">
        <v>22</v>
      </c>
      <c r="C74" s="16"/>
      <c r="D74" s="16"/>
      <c r="E74" s="16"/>
    </row>
    <row r="75" spans="1:5" s="5" customFormat="1" ht="12.75">
      <c r="A75" s="17">
        <v>1</v>
      </c>
      <c r="B75" s="17" t="s">
        <v>11</v>
      </c>
      <c r="C75" s="17">
        <v>1</v>
      </c>
      <c r="D75" s="17">
        <v>1467</v>
      </c>
      <c r="E75" s="17">
        <f>D75*C75</f>
        <v>1467</v>
      </c>
    </row>
    <row r="76" spans="1:5" s="5" customFormat="1" ht="12.75">
      <c r="A76" s="17">
        <v>2</v>
      </c>
      <c r="B76" s="17" t="s">
        <v>12</v>
      </c>
      <c r="C76" s="17">
        <v>5</v>
      </c>
      <c r="D76" s="17">
        <v>1218</v>
      </c>
      <c r="E76" s="17">
        <f>D76*C76</f>
        <v>6090</v>
      </c>
    </row>
    <row r="77" spans="1:5" s="5" customFormat="1" ht="14.25">
      <c r="A77" s="17"/>
      <c r="B77" s="18" t="s">
        <v>45</v>
      </c>
      <c r="C77" s="19">
        <f>SUM(C75:C76)</f>
        <v>6</v>
      </c>
      <c r="D77" s="19">
        <f>SUM(D75:D76)</f>
        <v>2685</v>
      </c>
      <c r="E77" s="19">
        <f>E76+E75</f>
        <v>7557</v>
      </c>
    </row>
    <row r="78" spans="1:5" s="6" customFormat="1" ht="12.75">
      <c r="A78" s="16"/>
      <c r="B78" s="15" t="s">
        <v>56</v>
      </c>
      <c r="C78" s="16"/>
      <c r="D78" s="16"/>
      <c r="E78" s="16"/>
    </row>
    <row r="79" spans="1:5" s="5" customFormat="1" ht="12.75">
      <c r="A79" s="17">
        <v>1</v>
      </c>
      <c r="B79" s="17" t="s">
        <v>11</v>
      </c>
      <c r="C79" s="17">
        <v>1</v>
      </c>
      <c r="D79" s="17">
        <v>1467</v>
      </c>
      <c r="E79" s="17">
        <f>D79*C79</f>
        <v>1467</v>
      </c>
    </row>
    <row r="80" spans="1:5" s="5" customFormat="1" ht="12.75">
      <c r="A80" s="17">
        <v>2</v>
      </c>
      <c r="B80" s="17" t="s">
        <v>12</v>
      </c>
      <c r="C80" s="17">
        <v>2</v>
      </c>
      <c r="D80" s="17">
        <v>1218</v>
      </c>
      <c r="E80" s="17">
        <f>D80*C80</f>
        <v>2436</v>
      </c>
    </row>
    <row r="81" spans="1:5" s="5" customFormat="1" ht="14.25">
      <c r="A81" s="17"/>
      <c r="B81" s="18" t="s">
        <v>45</v>
      </c>
      <c r="C81" s="19">
        <f>SUM(C79:C80)</f>
        <v>3</v>
      </c>
      <c r="D81" s="19">
        <f>SUM(D79:D80)</f>
        <v>2685</v>
      </c>
      <c r="E81" s="19">
        <f>E80+E79</f>
        <v>3903</v>
      </c>
    </row>
    <row r="82" spans="1:5" s="6" customFormat="1" ht="12.75">
      <c r="A82" s="16"/>
      <c r="B82" s="15" t="s">
        <v>23</v>
      </c>
      <c r="C82" s="16"/>
      <c r="D82" s="16"/>
      <c r="E82" s="16"/>
    </row>
    <row r="83" spans="1:5" s="5" customFormat="1" ht="12.75">
      <c r="A83" s="17">
        <v>1</v>
      </c>
      <c r="B83" s="17" t="s">
        <v>24</v>
      </c>
      <c r="C83" s="17">
        <v>1</v>
      </c>
      <c r="D83" s="17">
        <v>1467</v>
      </c>
      <c r="E83" s="17">
        <f>D83*C83</f>
        <v>1467</v>
      </c>
    </row>
    <row r="84" spans="1:5" s="5" customFormat="1" ht="12.75">
      <c r="A84" s="17">
        <v>2</v>
      </c>
      <c r="B84" s="17" t="s">
        <v>12</v>
      </c>
      <c r="C84" s="17">
        <v>4</v>
      </c>
      <c r="D84" s="17">
        <v>1218</v>
      </c>
      <c r="E84" s="17">
        <f>D84*C84</f>
        <v>4872</v>
      </c>
    </row>
    <row r="85" spans="1:5" s="5" customFormat="1" ht="12.75">
      <c r="A85" s="17">
        <v>3</v>
      </c>
      <c r="B85" s="17" t="s">
        <v>13</v>
      </c>
      <c r="C85" s="17">
        <v>1</v>
      </c>
      <c r="D85" s="17">
        <v>1218</v>
      </c>
      <c r="E85" s="17">
        <f>D85*C85</f>
        <v>1218</v>
      </c>
    </row>
    <row r="86" spans="1:5" s="5" customFormat="1" ht="12.75">
      <c r="A86" s="17">
        <v>4</v>
      </c>
      <c r="B86" s="17" t="s">
        <v>14</v>
      </c>
      <c r="C86" s="17">
        <v>1</v>
      </c>
      <c r="D86" s="17">
        <v>1218</v>
      </c>
      <c r="E86" s="17">
        <f>D86*C86</f>
        <v>1218</v>
      </c>
    </row>
    <row r="87" spans="1:5" s="5" customFormat="1" ht="14.25">
      <c r="A87" s="17"/>
      <c r="B87" s="18" t="s">
        <v>45</v>
      </c>
      <c r="C87" s="19">
        <f>C83+C84+C85+C86</f>
        <v>7</v>
      </c>
      <c r="D87" s="19">
        <f>D83+D84+D85+D86</f>
        <v>5121</v>
      </c>
      <c r="E87" s="19">
        <f>E86+E85+E84+E83</f>
        <v>8775</v>
      </c>
    </row>
    <row r="88" spans="1:5" s="6" customFormat="1" ht="12.75">
      <c r="A88" s="16"/>
      <c r="B88" s="15" t="s">
        <v>25</v>
      </c>
      <c r="C88" s="16"/>
      <c r="D88" s="16"/>
      <c r="E88" s="16"/>
    </row>
    <row r="89" spans="1:5" s="5" customFormat="1" ht="12.75">
      <c r="A89" s="17">
        <v>1</v>
      </c>
      <c r="B89" s="17" t="s">
        <v>11</v>
      </c>
      <c r="C89" s="17">
        <v>1</v>
      </c>
      <c r="D89" s="17">
        <v>1467</v>
      </c>
      <c r="E89" s="17">
        <f>D89*C89</f>
        <v>1467</v>
      </c>
    </row>
    <row r="90" spans="1:5" s="5" customFormat="1" ht="12.75">
      <c r="A90" s="17">
        <v>2</v>
      </c>
      <c r="B90" s="17" t="s">
        <v>12</v>
      </c>
      <c r="C90" s="17">
        <v>1</v>
      </c>
      <c r="D90" s="17">
        <v>1218</v>
      </c>
      <c r="E90" s="17">
        <f>D90*C90</f>
        <v>1218</v>
      </c>
    </row>
    <row r="91" spans="1:5" s="5" customFormat="1" ht="12.75">
      <c r="A91" s="17">
        <v>3</v>
      </c>
      <c r="B91" s="17" t="s">
        <v>13</v>
      </c>
      <c r="C91" s="17">
        <v>1</v>
      </c>
      <c r="D91" s="17">
        <v>1218</v>
      </c>
      <c r="E91" s="17">
        <f>D91*C91</f>
        <v>1218</v>
      </c>
    </row>
    <row r="92" spans="1:5" s="5" customFormat="1" ht="14.25">
      <c r="A92" s="17"/>
      <c r="B92" s="18" t="s">
        <v>45</v>
      </c>
      <c r="C92" s="19">
        <f>SUM(C89:C91)</f>
        <v>3</v>
      </c>
      <c r="D92" s="19">
        <f>SUM(D89:D91)</f>
        <v>3903</v>
      </c>
      <c r="E92" s="19">
        <f>E91+E90+E89</f>
        <v>3903</v>
      </c>
    </row>
    <row r="93" spans="1:5" s="6" customFormat="1" ht="12.75">
      <c r="A93" s="16"/>
      <c r="B93" s="15" t="s">
        <v>26</v>
      </c>
      <c r="C93" s="16"/>
      <c r="D93" s="16"/>
      <c r="E93" s="16"/>
    </row>
    <row r="94" spans="1:5" s="5" customFormat="1" ht="12.75">
      <c r="A94" s="17">
        <v>1</v>
      </c>
      <c r="B94" s="17" t="s">
        <v>11</v>
      </c>
      <c r="C94" s="17">
        <v>1</v>
      </c>
      <c r="D94" s="17">
        <v>1467</v>
      </c>
      <c r="E94" s="17">
        <f>D94*C94</f>
        <v>1467</v>
      </c>
    </row>
    <row r="95" spans="1:5" s="5" customFormat="1" ht="12.75">
      <c r="A95" s="17">
        <v>2</v>
      </c>
      <c r="B95" s="17" t="s">
        <v>12</v>
      </c>
      <c r="C95" s="17">
        <v>3</v>
      </c>
      <c r="D95" s="17">
        <v>1218</v>
      </c>
      <c r="E95" s="17">
        <f>D95*C95</f>
        <v>3654</v>
      </c>
    </row>
    <row r="96" spans="1:5" s="5" customFormat="1" ht="14.25">
      <c r="A96" s="17"/>
      <c r="B96" s="18" t="s">
        <v>45</v>
      </c>
      <c r="C96" s="19">
        <f>SUM(C94:C95)</f>
        <v>4</v>
      </c>
      <c r="D96" s="19">
        <f>SUM(D94:D95)</f>
        <v>2685</v>
      </c>
      <c r="E96" s="19">
        <f>SUM(E94:E95)</f>
        <v>5121</v>
      </c>
    </row>
    <row r="97" spans="1:9" s="6" customFormat="1" ht="12.75">
      <c r="A97" s="16"/>
      <c r="B97" s="15" t="s">
        <v>27</v>
      </c>
      <c r="C97" s="15"/>
      <c r="D97" s="15"/>
      <c r="E97" s="15"/>
      <c r="I97" s="5"/>
    </row>
    <row r="98" spans="1:5" s="5" customFormat="1" ht="12.75">
      <c r="A98" s="17">
        <v>1</v>
      </c>
      <c r="B98" s="17" t="s">
        <v>11</v>
      </c>
      <c r="C98" s="17">
        <v>1</v>
      </c>
      <c r="D98" s="17">
        <v>1467</v>
      </c>
      <c r="E98" s="17">
        <f>D98*C98</f>
        <v>1467</v>
      </c>
    </row>
    <row r="99" spans="1:5" s="5" customFormat="1" ht="12.75">
      <c r="A99" s="17">
        <v>2</v>
      </c>
      <c r="B99" s="17" t="s">
        <v>12</v>
      </c>
      <c r="C99" s="17">
        <v>1</v>
      </c>
      <c r="D99" s="17">
        <v>1218</v>
      </c>
      <c r="E99" s="17">
        <f>D99*C99</f>
        <v>1218</v>
      </c>
    </row>
    <row r="100" spans="1:5" s="5" customFormat="1" ht="12.75">
      <c r="A100" s="17">
        <v>3</v>
      </c>
      <c r="B100" s="17" t="s">
        <v>13</v>
      </c>
      <c r="C100" s="17">
        <v>1</v>
      </c>
      <c r="D100" s="17">
        <v>1218</v>
      </c>
      <c r="E100" s="17">
        <f>D100*C100</f>
        <v>1218</v>
      </c>
    </row>
    <row r="101" spans="1:5" s="5" customFormat="1" ht="14.25">
      <c r="A101" s="17"/>
      <c r="B101" s="18" t="s">
        <v>45</v>
      </c>
      <c r="C101" s="19">
        <f>SUM(C98:C100)</f>
        <v>3</v>
      </c>
      <c r="D101" s="19">
        <f>SUM(D98:D100)</f>
        <v>3903</v>
      </c>
      <c r="E101" s="19">
        <f>SUM(E98:E100)</f>
        <v>3903</v>
      </c>
    </row>
    <row r="102" spans="1:5" s="6" customFormat="1" ht="12.75">
      <c r="A102" s="16"/>
      <c r="B102" s="15" t="s">
        <v>55</v>
      </c>
      <c r="C102" s="15"/>
      <c r="D102" s="15"/>
      <c r="E102" s="15"/>
    </row>
    <row r="103" spans="1:5" s="5" customFormat="1" ht="12.75">
      <c r="A103" s="17">
        <v>1</v>
      </c>
      <c r="B103" s="17" t="s">
        <v>11</v>
      </c>
      <c r="C103" s="17">
        <v>1</v>
      </c>
      <c r="D103" s="17">
        <v>1467</v>
      </c>
      <c r="E103" s="17">
        <f>D103*C103</f>
        <v>1467</v>
      </c>
    </row>
    <row r="104" spans="1:5" s="5" customFormat="1" ht="12.75">
      <c r="A104" s="17">
        <v>2</v>
      </c>
      <c r="B104" s="17" t="s">
        <v>12</v>
      </c>
      <c r="C104" s="17">
        <v>3</v>
      </c>
      <c r="D104" s="17">
        <v>1218</v>
      </c>
      <c r="E104" s="17">
        <f>D104*C104</f>
        <v>3654</v>
      </c>
    </row>
    <row r="105" spans="1:5" s="5" customFormat="1" ht="14.25">
      <c r="A105" s="17"/>
      <c r="B105" s="18" t="s">
        <v>45</v>
      </c>
      <c r="C105" s="19">
        <f>SUM(C103:C104)</f>
        <v>4</v>
      </c>
      <c r="D105" s="19">
        <f>SUM(D103:D104)</f>
        <v>2685</v>
      </c>
      <c r="E105" s="19">
        <f>SUM(E103:E104)</f>
        <v>5121</v>
      </c>
    </row>
    <row r="106" spans="1:5" s="5" customFormat="1" ht="14.25">
      <c r="A106" s="17"/>
      <c r="B106" s="15" t="s">
        <v>28</v>
      </c>
      <c r="C106" s="19"/>
      <c r="D106" s="19"/>
      <c r="E106" s="19"/>
    </row>
    <row r="107" spans="1:5" s="5" customFormat="1" ht="12.75">
      <c r="A107" s="17">
        <v>1</v>
      </c>
      <c r="B107" s="16" t="s">
        <v>29</v>
      </c>
      <c r="C107" s="17">
        <v>1</v>
      </c>
      <c r="D107" s="17">
        <v>1467</v>
      </c>
      <c r="E107" s="17">
        <f>D107*C107</f>
        <v>1467</v>
      </c>
    </row>
    <row r="108" spans="1:5" s="5" customFormat="1" ht="12.75">
      <c r="A108" s="17"/>
      <c r="B108" s="15" t="s">
        <v>30</v>
      </c>
      <c r="C108" s="31"/>
      <c r="D108" s="31"/>
      <c r="E108" s="31"/>
    </row>
    <row r="109" spans="1:5" s="5" customFormat="1" ht="12.75">
      <c r="A109" s="17">
        <v>1</v>
      </c>
      <c r="B109" s="17" t="s">
        <v>63</v>
      </c>
      <c r="C109" s="17">
        <v>1</v>
      </c>
      <c r="D109" s="17">
        <v>1364</v>
      </c>
      <c r="E109" s="17">
        <f>D109*C109</f>
        <v>1364</v>
      </c>
    </row>
    <row r="110" spans="1:5" s="5" customFormat="1" ht="12.75">
      <c r="A110" s="17">
        <v>2</v>
      </c>
      <c r="B110" s="17" t="s">
        <v>12</v>
      </c>
      <c r="C110" s="17">
        <v>5</v>
      </c>
      <c r="D110" s="17">
        <v>1218</v>
      </c>
      <c r="E110" s="17">
        <f>D110*C110</f>
        <v>6090</v>
      </c>
    </row>
    <row r="111" spans="1:5" s="5" customFormat="1" ht="12.75">
      <c r="A111" s="17">
        <v>3</v>
      </c>
      <c r="B111" s="17" t="s">
        <v>82</v>
      </c>
      <c r="C111" s="17">
        <v>2</v>
      </c>
      <c r="D111" s="17">
        <v>1218</v>
      </c>
      <c r="E111" s="17">
        <f>D111*C111</f>
        <v>2436</v>
      </c>
    </row>
    <row r="112" spans="1:5" s="5" customFormat="1" ht="12.75">
      <c r="A112" s="17"/>
      <c r="B112" s="15" t="s">
        <v>31</v>
      </c>
      <c r="C112" s="17"/>
      <c r="D112" s="17"/>
      <c r="E112" s="17"/>
    </row>
    <row r="113" spans="1:5" s="5" customFormat="1" ht="12.75">
      <c r="A113" s="17">
        <v>1</v>
      </c>
      <c r="B113" s="17" t="s">
        <v>11</v>
      </c>
      <c r="C113" s="17">
        <v>1</v>
      </c>
      <c r="D113" s="17">
        <v>1218</v>
      </c>
      <c r="E113" s="17">
        <f>D113*C113</f>
        <v>1218</v>
      </c>
    </row>
    <row r="114" spans="1:5" s="5" customFormat="1" ht="12.75">
      <c r="A114" s="17">
        <v>2</v>
      </c>
      <c r="B114" s="17" t="s">
        <v>12</v>
      </c>
      <c r="C114" s="17">
        <v>3</v>
      </c>
      <c r="D114" s="17">
        <v>1218</v>
      </c>
      <c r="E114" s="17">
        <f>D114*C114</f>
        <v>3654</v>
      </c>
    </row>
    <row r="115" spans="1:5" s="5" customFormat="1" ht="14.25">
      <c r="A115" s="17"/>
      <c r="B115" s="18" t="s">
        <v>45</v>
      </c>
      <c r="C115" s="19">
        <f>C114+C113+C111+C110+C109+C107</f>
        <v>13</v>
      </c>
      <c r="D115" s="19">
        <f>D114+D113+D111+D110+D109+D107</f>
        <v>7703</v>
      </c>
      <c r="E115" s="19">
        <f>E114+E113+E111+E110+E109+E107</f>
        <v>16229</v>
      </c>
    </row>
    <row r="116" spans="1:5" s="5" customFormat="1" ht="14.25">
      <c r="A116" s="17"/>
      <c r="B116" s="15" t="s">
        <v>32</v>
      </c>
      <c r="C116" s="19"/>
      <c r="D116" s="19"/>
      <c r="E116" s="19"/>
    </row>
    <row r="117" spans="1:5" s="5" customFormat="1" ht="12.75">
      <c r="A117" s="17">
        <v>1</v>
      </c>
      <c r="B117" s="16" t="s">
        <v>33</v>
      </c>
      <c r="C117" s="17">
        <v>1</v>
      </c>
      <c r="D117" s="17">
        <v>1467</v>
      </c>
      <c r="E117" s="17">
        <f>D117*C117</f>
        <v>1467</v>
      </c>
    </row>
    <row r="118" spans="1:5" s="5" customFormat="1" ht="12.75">
      <c r="A118" s="17">
        <v>2</v>
      </c>
      <c r="B118" s="16" t="s">
        <v>34</v>
      </c>
      <c r="C118" s="17">
        <v>2</v>
      </c>
      <c r="D118" s="17">
        <v>1218</v>
      </c>
      <c r="E118" s="17">
        <f>D118*C118</f>
        <v>2436</v>
      </c>
    </row>
    <row r="119" spans="1:5" s="5" customFormat="1" ht="12.75">
      <c r="A119" s="17">
        <v>3</v>
      </c>
      <c r="B119" s="17" t="s">
        <v>13</v>
      </c>
      <c r="C119" s="17">
        <v>1</v>
      </c>
      <c r="D119" s="17">
        <v>1218</v>
      </c>
      <c r="E119" s="17">
        <f>D119*C119</f>
        <v>1218</v>
      </c>
    </row>
    <row r="120" spans="1:5" s="5" customFormat="1" ht="14.25">
      <c r="A120" s="17"/>
      <c r="B120" s="18" t="s">
        <v>45</v>
      </c>
      <c r="C120" s="19">
        <f>C117+C118+C119</f>
        <v>4</v>
      </c>
      <c r="D120" s="19">
        <f>D117+D118+D119</f>
        <v>3903</v>
      </c>
      <c r="E120" s="19">
        <f>E117+E118+E119</f>
        <v>5121</v>
      </c>
    </row>
    <row r="121" spans="1:5" s="5" customFormat="1" ht="14.25">
      <c r="A121" s="17"/>
      <c r="B121" s="15" t="s">
        <v>66</v>
      </c>
      <c r="C121" s="19"/>
      <c r="D121" s="19"/>
      <c r="E121" s="19"/>
    </row>
    <row r="122" spans="1:5" s="5" customFormat="1" ht="12.75">
      <c r="A122" s="17">
        <v>1</v>
      </c>
      <c r="B122" s="17" t="s">
        <v>11</v>
      </c>
      <c r="C122" s="17">
        <v>1</v>
      </c>
      <c r="D122" s="17">
        <v>1467</v>
      </c>
      <c r="E122" s="17">
        <f>D122*C122</f>
        <v>1467</v>
      </c>
    </row>
    <row r="123" spans="1:5" s="5" customFormat="1" ht="12.75">
      <c r="A123" s="17">
        <v>2</v>
      </c>
      <c r="B123" s="17" t="s">
        <v>12</v>
      </c>
      <c r="C123" s="17">
        <v>3</v>
      </c>
      <c r="D123" s="17">
        <v>1218</v>
      </c>
      <c r="E123" s="17">
        <f>D123*C123</f>
        <v>3654</v>
      </c>
    </row>
    <row r="124" spans="1:5" s="5" customFormat="1" ht="12.75">
      <c r="A124" s="17">
        <v>3</v>
      </c>
      <c r="B124" s="17" t="s">
        <v>13</v>
      </c>
      <c r="C124" s="17">
        <v>1</v>
      </c>
      <c r="D124" s="17">
        <v>1218</v>
      </c>
      <c r="E124" s="17">
        <f>D124*C124</f>
        <v>1218</v>
      </c>
    </row>
    <row r="125" spans="1:5" s="5" customFormat="1" ht="14.25">
      <c r="A125" s="17"/>
      <c r="B125" s="18" t="s">
        <v>45</v>
      </c>
      <c r="C125" s="19">
        <f>C122+C123+C124</f>
        <v>5</v>
      </c>
      <c r="D125" s="19">
        <f>D122+D123+D124</f>
        <v>3903</v>
      </c>
      <c r="E125" s="19">
        <f>E122+E123+E124</f>
        <v>6339</v>
      </c>
    </row>
    <row r="126" spans="1:5" s="6" customFormat="1" ht="16.5">
      <c r="A126" s="16"/>
      <c r="B126" s="15" t="s">
        <v>70</v>
      </c>
      <c r="C126" s="32">
        <f>C125+C120+C115+C105+C101+C96+C92+C87+C81+C77+C73+C69+C64+C60+C54+C50+C46+C42+C38+C32+C26</f>
        <v>105</v>
      </c>
      <c r="D126" s="32">
        <f>D125+D120+D115+D105+D101+D96+D92+D87+D81+D77+D73+D69+D64+D60+D54+D50+D46+D42+D38+D32+D26</f>
        <v>89025</v>
      </c>
      <c r="E126" s="32">
        <f>E125+E120+E115+E105+E101+E96+E92+E87+E81+E77+E73+E69+E64+E60+E54+E50+E46+E42+E38+E32+E26</f>
        <v>146124</v>
      </c>
    </row>
    <row r="127" spans="1:5" s="6" customFormat="1" ht="16.5">
      <c r="A127" s="16"/>
      <c r="B127" s="15"/>
      <c r="C127" s="32"/>
      <c r="D127" s="32"/>
      <c r="E127" s="32"/>
    </row>
    <row r="128" spans="1:5" s="6" customFormat="1" ht="16.5">
      <c r="A128" s="20" t="s">
        <v>71</v>
      </c>
      <c r="B128" s="15" t="s">
        <v>76</v>
      </c>
      <c r="C128" s="32"/>
      <c r="D128" s="32"/>
      <c r="E128" s="32"/>
    </row>
    <row r="129" spans="1:5" s="6" customFormat="1" ht="12.75">
      <c r="A129" s="17">
        <v>1</v>
      </c>
      <c r="B129" s="17" t="s">
        <v>78</v>
      </c>
      <c r="C129" s="17">
        <v>1</v>
      </c>
      <c r="D129" s="17">
        <v>2062</v>
      </c>
      <c r="E129" s="17">
        <f>D129*C129</f>
        <v>2062</v>
      </c>
    </row>
    <row r="130" spans="1:5" s="6" customFormat="1" ht="12.75">
      <c r="A130" s="17">
        <v>2</v>
      </c>
      <c r="B130" s="17" t="s">
        <v>79</v>
      </c>
      <c r="C130" s="17">
        <v>2</v>
      </c>
      <c r="D130" s="17">
        <v>1678</v>
      </c>
      <c r="E130" s="17">
        <f>D130*C130</f>
        <v>3356</v>
      </c>
    </row>
    <row r="131" spans="1:5" s="6" customFormat="1" ht="12.75">
      <c r="A131" s="17">
        <v>3</v>
      </c>
      <c r="B131" s="17" t="s">
        <v>80</v>
      </c>
      <c r="C131" s="17">
        <v>4</v>
      </c>
      <c r="D131" s="17">
        <v>1678</v>
      </c>
      <c r="E131" s="17">
        <f>D131*C131</f>
        <v>6712</v>
      </c>
    </row>
    <row r="132" spans="1:5" s="6" customFormat="1" ht="16.5">
      <c r="A132" s="17"/>
      <c r="B132" s="15" t="s">
        <v>72</v>
      </c>
      <c r="C132" s="32">
        <f>C129+C130+C131</f>
        <v>7</v>
      </c>
      <c r="D132" s="32">
        <f>D129+D130+D131</f>
        <v>5418</v>
      </c>
      <c r="E132" s="32">
        <f>E129+E130+E131</f>
        <v>12130</v>
      </c>
    </row>
    <row r="133" spans="1:5" s="6" customFormat="1" ht="14.25">
      <c r="A133" s="16"/>
      <c r="B133" s="15"/>
      <c r="C133" s="23"/>
      <c r="D133" s="23"/>
      <c r="E133" s="23"/>
    </row>
    <row r="134" spans="1:5" s="6" customFormat="1" ht="12.75">
      <c r="A134" s="20" t="s">
        <v>77</v>
      </c>
      <c r="B134" s="15" t="s">
        <v>35</v>
      </c>
      <c r="C134" s="16"/>
      <c r="D134" s="16"/>
      <c r="E134" s="16"/>
    </row>
    <row r="135" spans="1:5" s="6" customFormat="1" ht="12.75">
      <c r="A135" s="17">
        <v>1</v>
      </c>
      <c r="B135" s="17" t="s">
        <v>36</v>
      </c>
      <c r="C135" s="17">
        <v>1</v>
      </c>
      <c r="D135" s="17">
        <v>1218</v>
      </c>
      <c r="E135" s="17">
        <f>D135*C135</f>
        <v>1218</v>
      </c>
    </row>
    <row r="136" spans="1:5" s="5" customFormat="1" ht="12.75">
      <c r="A136" s="17">
        <v>2</v>
      </c>
      <c r="B136" s="17" t="s">
        <v>1</v>
      </c>
      <c r="C136" s="17">
        <v>1</v>
      </c>
      <c r="D136" s="17">
        <v>1218</v>
      </c>
      <c r="E136" s="17">
        <f aca="true" t="shared" si="0" ref="E136:E141">D136*C136</f>
        <v>1218</v>
      </c>
    </row>
    <row r="137" spans="1:5" s="5" customFormat="1" ht="12.75">
      <c r="A137" s="17">
        <v>3</v>
      </c>
      <c r="B137" s="17" t="s">
        <v>37</v>
      </c>
      <c r="C137" s="17">
        <v>2</v>
      </c>
      <c r="D137" s="17">
        <v>1218</v>
      </c>
      <c r="E137" s="17">
        <f t="shared" si="0"/>
        <v>2436</v>
      </c>
    </row>
    <row r="138" spans="1:5" s="5" customFormat="1" ht="12.75">
      <c r="A138" s="17">
        <v>4</v>
      </c>
      <c r="B138" s="17" t="s">
        <v>38</v>
      </c>
      <c r="C138" s="17">
        <v>4</v>
      </c>
      <c r="D138" s="17">
        <v>1218</v>
      </c>
      <c r="E138" s="17">
        <f t="shared" si="0"/>
        <v>4872</v>
      </c>
    </row>
    <row r="139" spans="1:5" s="5" customFormat="1" ht="12.75">
      <c r="A139" s="17">
        <v>5</v>
      </c>
      <c r="B139" s="17" t="s">
        <v>39</v>
      </c>
      <c r="C139" s="17">
        <v>3</v>
      </c>
      <c r="D139" s="17">
        <v>1218</v>
      </c>
      <c r="E139" s="17">
        <f t="shared" si="0"/>
        <v>3654</v>
      </c>
    </row>
    <row r="140" spans="1:5" s="5" customFormat="1" ht="12.75">
      <c r="A140" s="17">
        <v>6</v>
      </c>
      <c r="B140" s="17" t="s">
        <v>40</v>
      </c>
      <c r="C140" s="17">
        <v>5</v>
      </c>
      <c r="D140" s="17">
        <v>1218</v>
      </c>
      <c r="E140" s="17">
        <f t="shared" si="0"/>
        <v>6090</v>
      </c>
    </row>
    <row r="141" spans="1:5" s="5" customFormat="1" ht="12.75">
      <c r="A141" s="17">
        <v>7</v>
      </c>
      <c r="B141" s="17" t="s">
        <v>2</v>
      </c>
      <c r="C141" s="17">
        <v>4</v>
      </c>
      <c r="D141" s="17">
        <v>1218</v>
      </c>
      <c r="E141" s="17">
        <f t="shared" si="0"/>
        <v>4872</v>
      </c>
    </row>
    <row r="142" spans="1:5" s="5" customFormat="1" ht="16.5">
      <c r="A142" s="17"/>
      <c r="B142" s="15" t="s">
        <v>81</v>
      </c>
      <c r="C142" s="32">
        <f>C135+C136+C137+C138+C139+C140+C141</f>
        <v>20</v>
      </c>
      <c r="D142" s="32">
        <f>D135+D136+D137+D138+D139+D140+D141</f>
        <v>8526</v>
      </c>
      <c r="E142" s="32">
        <f>E135+E136+E137+E138+E139+E140+E141</f>
        <v>24360</v>
      </c>
    </row>
    <row r="143" spans="1:5" s="1" customFormat="1" ht="15">
      <c r="A143" s="21"/>
      <c r="B143" s="28"/>
      <c r="C143" s="19"/>
      <c r="D143" s="19"/>
      <c r="E143" s="19"/>
    </row>
    <row r="144" spans="1:5" s="30" customFormat="1" ht="16.5">
      <c r="A144" s="29"/>
      <c r="B144" s="29" t="s">
        <v>41</v>
      </c>
      <c r="C144" s="32">
        <f>C126+C132+C142</f>
        <v>132</v>
      </c>
      <c r="D144" s="32">
        <f>D142+D132+D126</f>
        <v>102969</v>
      </c>
      <c r="E144" s="32">
        <f>E142+E132+E126</f>
        <v>182614</v>
      </c>
    </row>
    <row r="145" spans="1:5" s="30" customFormat="1" ht="16.5">
      <c r="A145" s="33"/>
      <c r="B145" s="33"/>
      <c r="C145" s="34"/>
      <c r="D145" s="34"/>
      <c r="E145" s="34"/>
    </row>
    <row r="146" spans="1:5" s="30" customFormat="1" ht="16.5">
      <c r="A146" s="33"/>
      <c r="B146" s="33"/>
      <c r="C146" s="34"/>
      <c r="D146" s="34"/>
      <c r="E146" s="34"/>
    </row>
    <row r="147" spans="1:5" s="30" customFormat="1" ht="16.5">
      <c r="A147" s="33"/>
      <c r="B147" s="33"/>
      <c r="C147" s="34"/>
      <c r="D147" s="34"/>
      <c r="E147" s="34"/>
    </row>
    <row r="148" spans="1:5" s="30" customFormat="1" ht="16.5">
      <c r="A148" s="33"/>
      <c r="B148" s="33"/>
      <c r="C148" s="34"/>
      <c r="D148" s="34"/>
      <c r="E148" s="34"/>
    </row>
    <row r="149" spans="1:5" s="30" customFormat="1" ht="16.5">
      <c r="A149" s="33"/>
      <c r="B149" s="33"/>
      <c r="C149" s="34"/>
      <c r="D149" s="34"/>
      <c r="E149" s="34"/>
    </row>
    <row r="150" spans="1:5" s="30" customFormat="1" ht="16.5">
      <c r="A150" s="33"/>
      <c r="B150" s="33"/>
      <c r="C150" s="34"/>
      <c r="D150" s="34"/>
      <c r="E150" s="34"/>
    </row>
    <row r="151" spans="1:5" s="30" customFormat="1" ht="16.5">
      <c r="A151" s="33"/>
      <c r="B151" s="33"/>
      <c r="C151" s="34"/>
      <c r="D151" s="34"/>
      <c r="E151" s="34"/>
    </row>
    <row r="152" spans="1:5" s="30" customFormat="1" ht="16.5">
      <c r="A152" s="33"/>
      <c r="B152" s="33"/>
      <c r="C152" s="34"/>
      <c r="D152" s="34"/>
      <c r="E152" s="34"/>
    </row>
    <row r="153" spans="1:5" s="7" customFormat="1" ht="12.75">
      <c r="A153" s="24"/>
      <c r="B153" s="24"/>
      <c r="C153" s="25"/>
      <c r="D153" s="25"/>
      <c r="E153" s="25"/>
    </row>
    <row r="154" spans="1:5" s="7" customFormat="1" ht="12.75">
      <c r="A154" s="24" t="s">
        <v>42</v>
      </c>
      <c r="B154" s="24"/>
      <c r="C154" s="25"/>
      <c r="D154" s="24" t="s">
        <v>86</v>
      </c>
      <c r="E154" s="25"/>
    </row>
    <row r="155" spans="1:5" s="5" customFormat="1" ht="12.75">
      <c r="A155" s="26"/>
      <c r="B155" s="26"/>
      <c r="C155" s="26"/>
      <c r="D155" s="26"/>
      <c r="E155" s="26"/>
    </row>
    <row r="156" spans="1:5" s="5" customFormat="1" ht="12.75">
      <c r="A156" s="27" t="s">
        <v>91</v>
      </c>
      <c r="B156" s="9"/>
      <c r="C156" s="27"/>
      <c r="D156" s="27"/>
      <c r="E156" s="11"/>
    </row>
    <row r="157" spans="1:5" s="5" customFormat="1" ht="12.75">
      <c r="A157" s="27" t="s">
        <v>92</v>
      </c>
      <c r="B157" s="9"/>
      <c r="C157" s="9"/>
      <c r="D157" s="27" t="s">
        <v>93</v>
      </c>
      <c r="E157" s="11"/>
    </row>
    <row r="158" spans="1:5" s="5" customFormat="1" ht="12.75">
      <c r="A158" s="27"/>
      <c r="B158" s="9"/>
      <c r="C158" s="9"/>
      <c r="D158" s="27"/>
      <c r="E158" s="11"/>
    </row>
    <row r="159" spans="1:5" s="5" customFormat="1" ht="12.75">
      <c r="A159" s="27" t="s">
        <v>87</v>
      </c>
      <c r="B159" s="9"/>
      <c r="C159" s="27"/>
      <c r="D159" s="27" t="s">
        <v>88</v>
      </c>
      <c r="E159" s="11"/>
    </row>
    <row r="160" spans="1:5" s="5" customFormat="1" ht="12.75">
      <c r="A160" s="27"/>
      <c r="B160" s="9"/>
      <c r="C160" s="9"/>
      <c r="D160" s="27"/>
      <c r="E160" s="11"/>
    </row>
    <row r="161" spans="1:5" s="5" customFormat="1" ht="12.75">
      <c r="A161" s="27" t="s">
        <v>43</v>
      </c>
      <c r="B161" s="9"/>
      <c r="C161" s="27"/>
      <c r="D161" s="27" t="s">
        <v>44</v>
      </c>
      <c r="E161" s="11"/>
    </row>
  </sheetData>
  <sheetProtection/>
  <mergeCells count="8">
    <mergeCell ref="A15:E15"/>
    <mergeCell ref="A16:A18"/>
    <mergeCell ref="A13:E13"/>
    <mergeCell ref="A14:E14"/>
    <mergeCell ref="B16:B18"/>
    <mergeCell ref="C16:C18"/>
    <mergeCell ref="D16:D18"/>
    <mergeCell ref="E16:E1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Лисичаснкий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Горшкова Ольга Валентиновна</dc:creator>
  <cp:keywords/>
  <dc:description/>
  <cp:lastModifiedBy>Компьютер</cp:lastModifiedBy>
  <cp:lastPrinted>2015-05-06T07:32:01Z</cp:lastPrinted>
  <dcterms:created xsi:type="dcterms:W3CDTF">2001-02-25T06:10:50Z</dcterms:created>
  <dcterms:modified xsi:type="dcterms:W3CDTF">2015-05-06T07:34:23Z</dcterms:modified>
  <cp:category/>
  <cp:version/>
  <cp:contentType/>
  <cp:contentStatus/>
</cp:coreProperties>
</file>