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activeTab="0"/>
  </bookViews>
  <sheets>
    <sheet name="Прил № 5" sheetId="1" r:id="rId1"/>
    <sheet name="КАТП 5.4" sheetId="2" r:id="rId2"/>
  </sheets>
  <definedNames/>
  <calcPr fullCalcOnLoad="1"/>
</workbook>
</file>

<file path=xl/sharedStrings.xml><?xml version="1.0" encoding="utf-8"?>
<sst xmlns="http://schemas.openxmlformats.org/spreadsheetml/2006/main" count="102" uniqueCount="94">
  <si>
    <t xml:space="preserve">2013 год </t>
  </si>
  <si>
    <t xml:space="preserve">Объем финансирования в 2013г. </t>
  </si>
  <si>
    <t>Ожидаемое выполнение программы за 2012г.</t>
  </si>
  <si>
    <t>Приобретение навесного оборудования для мусоровоза</t>
  </si>
  <si>
    <t>Приобретение: газонокосилок, мотокос, бензопил, мотоблоков, кустореза.</t>
  </si>
  <si>
    <t>Приобретение биотуалетов</t>
  </si>
  <si>
    <t xml:space="preserve">подсев газонов до 25% общей площади </t>
  </si>
  <si>
    <t xml:space="preserve">посадка цветников </t>
  </si>
  <si>
    <t>Омоложение и удаление старых деревьев на объектах благоустройства г.Лисичанска. Омоложение и удаление старых деревьев на придомовых территориях жилищного фонда коммунальной собственности годов Лисичанск. Новодружеск. Приволье.</t>
  </si>
  <si>
    <t>Восстановление газонов.</t>
  </si>
  <si>
    <t>Устройство площадок под контейнера для сбора ТБО на придомовых территориях жилищного фонда коммунальной собственности.</t>
  </si>
  <si>
    <t>Ожидаемое выполнение программы благоустройства и экономического развития в 2012 г.</t>
  </si>
  <si>
    <t xml:space="preserve">                                                                                                                                                                                              </t>
  </si>
  <si>
    <t>760 шт</t>
  </si>
  <si>
    <t>удаление аварийных деревьев на территории г. Лисичанска, в т.ч. на придомовых территориях жилищного фонда коммунальной собственности г.Лисичанска, Новодружеска, Приволья</t>
  </si>
  <si>
    <t>1.</t>
  </si>
  <si>
    <t>2.</t>
  </si>
  <si>
    <t>Мероприятия</t>
  </si>
  <si>
    <t>Итого по предприятию</t>
  </si>
  <si>
    <t>Сумма</t>
  </si>
  <si>
    <t>№ п/п</t>
  </si>
  <si>
    <t>тыс. грн.</t>
  </si>
  <si>
    <t xml:space="preserve">КП "Лисичанскгорсвет" </t>
  </si>
  <si>
    <t xml:space="preserve">необходимо средств по нормативу </t>
  </si>
  <si>
    <t>в том чмсле за счет средств:</t>
  </si>
  <si>
    <t xml:space="preserve">предприятие </t>
  </si>
  <si>
    <t xml:space="preserve">государственного бюджета </t>
  </si>
  <si>
    <t xml:space="preserve">предусмотренных на природоохранные мероприятия </t>
  </si>
  <si>
    <t xml:space="preserve">Объем финансирования  Всего </t>
  </si>
  <si>
    <t xml:space="preserve">План </t>
  </si>
  <si>
    <t xml:space="preserve">Факт </t>
  </si>
  <si>
    <t xml:space="preserve">сумма </t>
  </si>
  <si>
    <t xml:space="preserve">КП "Лисичанский Дорремстрой" </t>
  </si>
  <si>
    <t>ЛКАТП 032806</t>
  </si>
  <si>
    <t xml:space="preserve">КП "Лисичанское троллейбусное управление" </t>
  </si>
  <si>
    <t>КП "Лисичанская ритальная служба"</t>
  </si>
  <si>
    <t xml:space="preserve">Жилищно-експлуатационные предприятия </t>
  </si>
  <si>
    <t xml:space="preserve">Прочее благоустройство </t>
  </si>
  <si>
    <t>ИТОГО</t>
  </si>
  <si>
    <t xml:space="preserve">ПРЕДПРИЯТИЯ </t>
  </si>
  <si>
    <t>Необходимо по нормативу</t>
  </si>
  <si>
    <t>Объем</t>
  </si>
  <si>
    <t xml:space="preserve">Всего                  </t>
  </si>
  <si>
    <t>в т.ч. ср-ва мест-ного бюд-жета</t>
  </si>
  <si>
    <t>в т.ч. ср-ва,  на прир. охр. меропр.</t>
  </si>
  <si>
    <t>Обновление контейнерного хозяйства</t>
  </si>
  <si>
    <t>Обновление парка мусоровозов</t>
  </si>
  <si>
    <t>1 шт.</t>
  </si>
  <si>
    <t>Ремонт общественных туалетов</t>
  </si>
  <si>
    <t>Содержание в чистоте общественных туалетов</t>
  </si>
  <si>
    <t>Ликвидация несанкционированных свалок</t>
  </si>
  <si>
    <t>уход за газонами</t>
  </si>
  <si>
    <t>уход за цветниками</t>
  </si>
  <si>
    <t>инвентаризация объектов зеленого хозяйства</t>
  </si>
  <si>
    <t>Итого на содержание</t>
  </si>
  <si>
    <t>ремонт и покраска парковых скамеек</t>
  </si>
  <si>
    <t>Итого на текущий ремонт</t>
  </si>
  <si>
    <t>Капитальный ремонт</t>
  </si>
  <si>
    <t>Итого на капитальный ремонт</t>
  </si>
  <si>
    <t>Содержание зеленых насаждений</t>
  </si>
  <si>
    <t>Текущий ремонт зеленых насаждений</t>
  </si>
  <si>
    <t xml:space="preserve">ЛКСП "Лисичанскводоканал" </t>
  </si>
  <si>
    <t>КП "Лисичансктеплосеть"</t>
  </si>
  <si>
    <t>Внедрение технологий раздельного сбора ТБО (приобретение контейнеров для сбора ПЭТ бутылок)</t>
  </si>
  <si>
    <t>Разработка схемы санитарной очистки г.Лисичанска</t>
  </si>
  <si>
    <t>Работы по регулированию численности бездомных животных.</t>
  </si>
  <si>
    <t xml:space="preserve">посадка отдельных лиственных, хвойных деревьев </t>
  </si>
  <si>
    <t xml:space="preserve">местного бюджета - спецфонд  </t>
  </si>
  <si>
    <t>местного бюджета (общий фонд)</t>
  </si>
  <si>
    <t>тыс.грн.</t>
  </si>
  <si>
    <t>5.1.</t>
  </si>
  <si>
    <t>5.2.</t>
  </si>
  <si>
    <t>5.3.</t>
  </si>
  <si>
    <t>№    Приложения</t>
  </si>
  <si>
    <t>5.4.</t>
  </si>
  <si>
    <t>5.5.</t>
  </si>
  <si>
    <t>5.6.</t>
  </si>
  <si>
    <t>5.7.</t>
  </si>
  <si>
    <t>5.8.</t>
  </si>
  <si>
    <t>5.9.</t>
  </si>
  <si>
    <t>Ориентировочный объем финансирования  коммунальных  предприятий по обеспечению  для реализации задач Программы благоустройства и экономического развития  г. Лисичанска в  2013 году</t>
  </si>
  <si>
    <t>Заместитель городского головы</t>
  </si>
  <si>
    <t>Секретарь городского совета</t>
  </si>
  <si>
    <t>М.Л.Власов</t>
  </si>
  <si>
    <t>Финансовая поддержка для лиц направленных на выполнение общественных и прочих работ временного характера</t>
  </si>
  <si>
    <t>КП  Лисичанского городского совета "Электроавтотранс"</t>
  </si>
  <si>
    <t>5.10</t>
  </si>
  <si>
    <t>О.Н.Голуб</t>
  </si>
  <si>
    <t>ЛКАТП  № 032806</t>
  </si>
  <si>
    <t>Приложение №5</t>
  </si>
  <si>
    <t xml:space="preserve"> </t>
  </si>
  <si>
    <t>к Программе благоустройства и экономического развития жилищно-коммунального хозяйства г.Лисичанска на 2013год</t>
  </si>
  <si>
    <t xml:space="preserve">                            Приложение                                                           к решению городского совета                                                                   от  26.09.2013 г.   № 53/924</t>
  </si>
  <si>
    <t xml:space="preserve"> Приложение № 5.4 к Программе благоустройства и экономического развития жилищно-коммунального хозяйства г.Лисичанска на 2013год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</si>
</sst>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  <numFmt numFmtId="180" formatCode="_-* #,##0.0_р_._-;\-* #,##0.0_р_._-;_-* &quot;-&quot;??_р_._-;_-@_-"/>
    <numFmt numFmtId="181" formatCode="#,##0.0"/>
  </numFmts>
  <fonts count="36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0"/>
    </font>
    <font>
      <sz val="16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172" fontId="2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B1">
      <selection activeCell="H1" sqref="H1:K1"/>
    </sheetView>
  </sheetViews>
  <sheetFormatPr defaultColWidth="9.33203125" defaultRowHeight="12.75"/>
  <cols>
    <col min="1" max="1" width="55.66015625" style="0" customWidth="1"/>
    <col min="2" max="2" width="7.83203125" style="0" customWidth="1"/>
    <col min="3" max="3" width="16" style="0" customWidth="1"/>
    <col min="4" max="4" width="14.33203125" style="0" customWidth="1"/>
    <col min="5" max="5" width="16" style="0" customWidth="1"/>
    <col min="6" max="6" width="13.83203125" style="0" customWidth="1"/>
    <col min="7" max="7" width="14" style="0" customWidth="1"/>
    <col min="8" max="8" width="13" style="0" customWidth="1"/>
    <col min="9" max="9" width="12.16015625" style="0" bestFit="1" customWidth="1"/>
    <col min="10" max="10" width="14" style="0" customWidth="1"/>
    <col min="11" max="11" width="18.16015625" style="0" customWidth="1"/>
    <col min="12" max="14" width="9.33203125" style="4" customWidth="1"/>
  </cols>
  <sheetData>
    <row r="1" spans="1:17" ht="51.75" customHeight="1">
      <c r="A1" s="55" t="s">
        <v>12</v>
      </c>
      <c r="B1" s="55"/>
      <c r="C1" s="55"/>
      <c r="D1" s="55"/>
      <c r="E1" s="55"/>
      <c r="F1" s="55"/>
      <c r="G1" s="55"/>
      <c r="H1" s="65" t="s">
        <v>92</v>
      </c>
      <c r="I1" s="66"/>
      <c r="J1" s="66"/>
      <c r="K1" s="66"/>
      <c r="O1" s="4"/>
      <c r="P1" s="4"/>
      <c r="Q1" s="4"/>
    </row>
    <row r="2" spans="1:17" ht="21" customHeight="1">
      <c r="A2" s="55"/>
      <c r="B2" s="55"/>
      <c r="C2" s="55"/>
      <c r="D2" s="55"/>
      <c r="E2" s="55"/>
      <c r="F2" s="55"/>
      <c r="G2" s="55"/>
      <c r="H2" s="63" t="s">
        <v>89</v>
      </c>
      <c r="I2" s="63"/>
      <c r="J2" s="63"/>
      <c r="K2" s="63"/>
      <c r="O2" s="4"/>
      <c r="P2" s="4"/>
      <c r="Q2" s="4"/>
    </row>
    <row r="3" spans="1:17" ht="50.25" customHeight="1">
      <c r="A3" s="56" t="s">
        <v>90</v>
      </c>
      <c r="B3" s="57"/>
      <c r="C3" s="57"/>
      <c r="D3" s="57"/>
      <c r="E3" s="57"/>
      <c r="F3" s="57"/>
      <c r="G3" s="64" t="s">
        <v>91</v>
      </c>
      <c r="H3" s="64"/>
      <c r="I3" s="64"/>
      <c r="J3" s="64"/>
      <c r="K3" s="64"/>
      <c r="O3" s="4"/>
      <c r="P3" s="4"/>
      <c r="Q3" s="4"/>
    </row>
    <row r="4" spans="1:17" ht="48.75" customHeight="1">
      <c r="A4" s="67" t="s">
        <v>80</v>
      </c>
      <c r="B4" s="67"/>
      <c r="C4" s="67"/>
      <c r="D4" s="67"/>
      <c r="E4" s="67"/>
      <c r="F4" s="67"/>
      <c r="G4" s="67"/>
      <c r="H4" s="67"/>
      <c r="I4" s="67"/>
      <c r="J4" s="67"/>
      <c r="K4" s="67"/>
      <c r="O4" s="4"/>
      <c r="P4" s="4"/>
      <c r="Q4" s="4"/>
    </row>
    <row r="5" spans="11:17" ht="12.75">
      <c r="K5" s="43" t="s">
        <v>69</v>
      </c>
      <c r="O5" s="4"/>
      <c r="P5" s="4"/>
      <c r="Q5" s="4"/>
    </row>
    <row r="6" spans="1:16" s="10" customFormat="1" ht="13.5" customHeight="1">
      <c r="A6" s="58" t="s">
        <v>39</v>
      </c>
      <c r="B6" s="62" t="s">
        <v>73</v>
      </c>
      <c r="C6" s="59" t="s">
        <v>11</v>
      </c>
      <c r="D6" s="59"/>
      <c r="E6" s="60" t="s">
        <v>23</v>
      </c>
      <c r="F6" s="61" t="s">
        <v>0</v>
      </c>
      <c r="G6" s="61"/>
      <c r="H6" s="61"/>
      <c r="I6" s="61"/>
      <c r="J6" s="61"/>
      <c r="K6" s="61"/>
      <c r="L6" s="7"/>
      <c r="M6" s="7"/>
      <c r="N6" s="7"/>
      <c r="O6" s="7"/>
      <c r="P6" s="7"/>
    </row>
    <row r="7" spans="1:16" s="10" customFormat="1" ht="17.25" customHeight="1">
      <c r="A7" s="58"/>
      <c r="B7" s="62"/>
      <c r="C7" s="59"/>
      <c r="D7" s="59"/>
      <c r="E7" s="60"/>
      <c r="F7" s="60" t="s">
        <v>28</v>
      </c>
      <c r="G7" s="61" t="s">
        <v>24</v>
      </c>
      <c r="H7" s="61"/>
      <c r="I7" s="61"/>
      <c r="J7" s="61"/>
      <c r="K7" s="61"/>
      <c r="L7" s="7"/>
      <c r="M7" s="7"/>
      <c r="N7" s="7"/>
      <c r="O7" s="7"/>
      <c r="P7" s="7"/>
    </row>
    <row r="8" spans="1:16" s="10" customFormat="1" ht="40.5" customHeight="1">
      <c r="A8" s="58"/>
      <c r="B8" s="62"/>
      <c r="C8" s="59"/>
      <c r="D8" s="59"/>
      <c r="E8" s="60"/>
      <c r="F8" s="60"/>
      <c r="G8" s="60" t="s">
        <v>26</v>
      </c>
      <c r="H8" s="60" t="s">
        <v>68</v>
      </c>
      <c r="I8" s="60" t="s">
        <v>67</v>
      </c>
      <c r="J8" s="60" t="s">
        <v>27</v>
      </c>
      <c r="K8" s="60" t="s">
        <v>25</v>
      </c>
      <c r="L8" s="7"/>
      <c r="M8" s="7"/>
      <c r="N8" s="7"/>
      <c r="O8" s="7"/>
      <c r="P8" s="7"/>
    </row>
    <row r="9" spans="1:16" s="15" customFormat="1" ht="17.25" customHeight="1">
      <c r="A9" s="58"/>
      <c r="B9" s="62"/>
      <c r="C9" s="17" t="s">
        <v>29</v>
      </c>
      <c r="D9" s="17" t="s">
        <v>30</v>
      </c>
      <c r="E9" s="60"/>
      <c r="F9" s="60"/>
      <c r="G9" s="60"/>
      <c r="H9" s="60"/>
      <c r="I9" s="60"/>
      <c r="J9" s="60"/>
      <c r="K9" s="60"/>
      <c r="L9" s="14"/>
      <c r="M9" s="14"/>
      <c r="N9" s="14"/>
      <c r="O9" s="14"/>
      <c r="P9" s="14"/>
    </row>
    <row r="10" spans="1:16" s="15" customFormat="1" ht="15.75" customHeight="1">
      <c r="A10" s="58"/>
      <c r="B10" s="62"/>
      <c r="C10" s="17" t="s">
        <v>31</v>
      </c>
      <c r="D10" s="17" t="s">
        <v>31</v>
      </c>
      <c r="E10" s="60"/>
      <c r="F10" s="60"/>
      <c r="G10" s="60"/>
      <c r="H10" s="60"/>
      <c r="I10" s="60"/>
      <c r="J10" s="60"/>
      <c r="K10" s="60"/>
      <c r="L10" s="14"/>
      <c r="M10" s="14"/>
      <c r="N10" s="14"/>
      <c r="O10" s="14"/>
      <c r="P10" s="14"/>
    </row>
    <row r="11" spans="1:16" s="1" customFormat="1" ht="24" customHeight="1">
      <c r="A11" s="39" t="s">
        <v>32</v>
      </c>
      <c r="B11" s="12" t="s">
        <v>70</v>
      </c>
      <c r="C11" s="42">
        <v>3375.6</v>
      </c>
      <c r="D11" s="13">
        <f>C11</f>
        <v>3375.6</v>
      </c>
      <c r="E11" s="13">
        <v>62022</v>
      </c>
      <c r="F11" s="13">
        <v>31897</v>
      </c>
      <c r="G11" s="13">
        <v>14961</v>
      </c>
      <c r="H11" s="13">
        <v>6276</v>
      </c>
      <c r="I11" s="13">
        <v>10660</v>
      </c>
      <c r="J11" s="13"/>
      <c r="K11" s="13"/>
      <c r="L11" s="2"/>
      <c r="M11" s="2"/>
      <c r="N11" s="2"/>
      <c r="O11" s="2"/>
      <c r="P11" s="2"/>
    </row>
    <row r="12" spans="1:16" s="1" customFormat="1" ht="24" customHeight="1">
      <c r="A12" s="39" t="s">
        <v>35</v>
      </c>
      <c r="B12" s="40" t="s">
        <v>71</v>
      </c>
      <c r="C12" s="42">
        <v>334</v>
      </c>
      <c r="D12" s="13">
        <f aca="true" t="shared" si="0" ref="D12:D19">C12</f>
        <v>334</v>
      </c>
      <c r="E12" s="13">
        <v>531.6</v>
      </c>
      <c r="F12" s="13">
        <v>531.6</v>
      </c>
      <c r="G12" s="13"/>
      <c r="H12" s="13">
        <v>531.6</v>
      </c>
      <c r="I12" s="13"/>
      <c r="J12" s="13"/>
      <c r="K12" s="13"/>
      <c r="L12" s="2"/>
      <c r="M12" s="2"/>
      <c r="N12" s="2"/>
      <c r="O12" s="2"/>
      <c r="P12" s="2"/>
    </row>
    <row r="13" spans="1:16" s="1" customFormat="1" ht="24" customHeight="1">
      <c r="A13" s="39" t="s">
        <v>22</v>
      </c>
      <c r="B13" s="12" t="s">
        <v>72</v>
      </c>
      <c r="C13" s="42">
        <v>2138.2</v>
      </c>
      <c r="D13" s="13">
        <f t="shared" si="0"/>
        <v>2138.2</v>
      </c>
      <c r="E13" s="13">
        <v>10995.4</v>
      </c>
      <c r="F13" s="13">
        <v>9272.3</v>
      </c>
      <c r="G13" s="13"/>
      <c r="H13" s="13">
        <v>3808.9</v>
      </c>
      <c r="I13" s="13">
        <v>5463.4</v>
      </c>
      <c r="J13" s="13"/>
      <c r="K13" s="13"/>
      <c r="L13" s="2"/>
      <c r="M13" s="2"/>
      <c r="N13" s="2"/>
      <c r="O13" s="2"/>
      <c r="P13" s="2"/>
    </row>
    <row r="14" spans="1:16" s="1" customFormat="1" ht="24" customHeight="1">
      <c r="A14" s="39" t="s">
        <v>33</v>
      </c>
      <c r="B14" s="12" t="s">
        <v>74</v>
      </c>
      <c r="C14" s="42">
        <f>'КАТП 5.4'!D36</f>
        <v>812.3140000000001</v>
      </c>
      <c r="D14" s="13">
        <f t="shared" si="0"/>
        <v>812.3140000000001</v>
      </c>
      <c r="E14" s="13">
        <f>'КАТП 5.4'!F36</f>
        <v>4330.5</v>
      </c>
      <c r="F14" s="13">
        <f>'КАТП 5.4'!G36</f>
        <v>3718.5000000000005</v>
      </c>
      <c r="G14" s="13"/>
      <c r="H14" s="13">
        <v>1413.6</v>
      </c>
      <c r="I14" s="13">
        <v>1397.4</v>
      </c>
      <c r="J14" s="13">
        <v>907.5</v>
      </c>
      <c r="K14" s="13"/>
      <c r="L14" s="2"/>
      <c r="M14" s="2"/>
      <c r="N14" s="2"/>
      <c r="O14" s="2"/>
      <c r="P14" s="2"/>
    </row>
    <row r="15" spans="1:16" s="1" customFormat="1" ht="33" customHeight="1">
      <c r="A15" s="38" t="s">
        <v>34</v>
      </c>
      <c r="B15" s="18" t="s">
        <v>75</v>
      </c>
      <c r="C15" s="42">
        <v>330</v>
      </c>
      <c r="D15" s="13">
        <f t="shared" si="0"/>
        <v>330</v>
      </c>
      <c r="E15" s="13">
        <v>8267.5</v>
      </c>
      <c r="F15" s="13">
        <f>SUM(G15:K15)</f>
        <v>8267.5</v>
      </c>
      <c r="G15" s="13">
        <v>3700</v>
      </c>
      <c r="H15" s="13"/>
      <c r="I15" s="13">
        <v>3970</v>
      </c>
      <c r="J15" s="13"/>
      <c r="K15" s="13">
        <v>597.5</v>
      </c>
      <c r="L15" s="2"/>
      <c r="M15" s="2"/>
      <c r="N15" s="2"/>
      <c r="O15" s="2"/>
      <c r="P15" s="2"/>
    </row>
    <row r="16" spans="1:16" s="1" customFormat="1" ht="24" customHeight="1">
      <c r="A16" s="39" t="s">
        <v>62</v>
      </c>
      <c r="B16" s="12" t="s">
        <v>76</v>
      </c>
      <c r="C16" s="42">
        <v>182</v>
      </c>
      <c r="D16" s="13">
        <f t="shared" si="0"/>
        <v>182</v>
      </c>
      <c r="E16" s="13">
        <v>9648</v>
      </c>
      <c r="F16" s="13">
        <v>9648</v>
      </c>
      <c r="G16" s="13">
        <v>8231.4</v>
      </c>
      <c r="H16" s="13"/>
      <c r="I16" s="13">
        <v>1264.6</v>
      </c>
      <c r="J16" s="13"/>
      <c r="K16" s="13">
        <v>152</v>
      </c>
      <c r="L16" s="2"/>
      <c r="M16" s="2"/>
      <c r="N16" s="2"/>
      <c r="O16" s="2"/>
      <c r="P16" s="2"/>
    </row>
    <row r="17" spans="1:16" s="1" customFormat="1" ht="24" customHeight="1">
      <c r="A17" s="39" t="s">
        <v>37</v>
      </c>
      <c r="B17" s="12" t="s">
        <v>77</v>
      </c>
      <c r="C17" s="13">
        <v>17.7</v>
      </c>
      <c r="D17" s="13">
        <f t="shared" si="0"/>
        <v>17.7</v>
      </c>
      <c r="E17" s="13">
        <v>31.8</v>
      </c>
      <c r="F17" s="13">
        <f>SUM(G17:K17)</f>
        <v>31.8</v>
      </c>
      <c r="G17" s="13"/>
      <c r="H17" s="13">
        <v>31.8</v>
      </c>
      <c r="I17" s="13"/>
      <c r="J17" s="13"/>
      <c r="K17" s="13"/>
      <c r="L17" s="2"/>
      <c r="M17" s="2"/>
      <c r="N17" s="2"/>
      <c r="O17" s="2"/>
      <c r="P17" s="2"/>
    </row>
    <row r="18" spans="1:16" s="1" customFormat="1" ht="24" customHeight="1">
      <c r="A18" s="38" t="s">
        <v>61</v>
      </c>
      <c r="B18" s="18" t="s">
        <v>78</v>
      </c>
      <c r="C18" s="13">
        <v>1290.9</v>
      </c>
      <c r="D18" s="13">
        <f t="shared" si="0"/>
        <v>1290.9</v>
      </c>
      <c r="E18" s="13">
        <v>190351.2</v>
      </c>
      <c r="F18" s="13">
        <f>SUM(G18:K18)</f>
        <v>190351.19</v>
      </c>
      <c r="G18" s="13">
        <v>62457</v>
      </c>
      <c r="H18" s="13">
        <v>86.1</v>
      </c>
      <c r="I18" s="13">
        <v>118845.59</v>
      </c>
      <c r="J18" s="13"/>
      <c r="K18" s="13">
        <v>8962.5</v>
      </c>
      <c r="L18" s="2"/>
      <c r="M18" s="2"/>
      <c r="N18" s="2"/>
      <c r="O18" s="2"/>
      <c r="P18" s="2"/>
    </row>
    <row r="19" spans="1:16" s="1" customFormat="1" ht="24" customHeight="1">
      <c r="A19" s="39" t="s">
        <v>36</v>
      </c>
      <c r="B19" s="12" t="s">
        <v>79</v>
      </c>
      <c r="C19" s="13">
        <v>1287.4</v>
      </c>
      <c r="D19" s="13">
        <f t="shared" si="0"/>
        <v>1287.4</v>
      </c>
      <c r="E19" s="13">
        <v>110597.5</v>
      </c>
      <c r="F19" s="13">
        <f>SUM(G19:K19)</f>
        <v>110597.5</v>
      </c>
      <c r="G19" s="13"/>
      <c r="H19" s="13"/>
      <c r="I19" s="13">
        <v>110597.5</v>
      </c>
      <c r="J19" s="13"/>
      <c r="K19" s="13"/>
      <c r="L19" s="2"/>
      <c r="M19" s="2"/>
      <c r="N19" s="2"/>
      <c r="O19" s="2"/>
      <c r="P19" s="2"/>
    </row>
    <row r="20" spans="1:16" s="1" customFormat="1" ht="36" customHeight="1">
      <c r="A20" s="52" t="s">
        <v>85</v>
      </c>
      <c r="B20" s="49" t="s">
        <v>86</v>
      </c>
      <c r="C20" s="51"/>
      <c r="D20" s="51"/>
      <c r="E20" s="51"/>
      <c r="F20" s="11">
        <v>94.5</v>
      </c>
      <c r="G20" s="50"/>
      <c r="H20" s="13">
        <v>94.5</v>
      </c>
      <c r="I20" s="13">
        <v>0</v>
      </c>
      <c r="J20" s="13"/>
      <c r="K20" s="13"/>
      <c r="L20" s="2"/>
      <c r="M20" s="2"/>
      <c r="N20" s="2"/>
      <c r="O20" s="2"/>
      <c r="P20" s="2"/>
    </row>
    <row r="21" spans="1:16" s="46" customFormat="1" ht="33" customHeight="1">
      <c r="A21" s="44" t="s">
        <v>38</v>
      </c>
      <c r="B21" s="44"/>
      <c r="C21" s="41">
        <v>9768.2</v>
      </c>
      <c r="D21" s="41">
        <v>9768.2</v>
      </c>
      <c r="E21" s="41">
        <v>396775.6</v>
      </c>
      <c r="F21" s="41">
        <v>364409.9</v>
      </c>
      <c r="G21" s="41">
        <f>SUM(G11:G19)</f>
        <v>89349.4</v>
      </c>
      <c r="H21" s="41">
        <v>12242.5</v>
      </c>
      <c r="I21" s="41">
        <f>SUM(I11:I19)</f>
        <v>252198.49</v>
      </c>
      <c r="J21" s="41">
        <f>SUM(J11:J19)</f>
        <v>907.5</v>
      </c>
      <c r="K21" s="41">
        <f>SUM(K11:K19)</f>
        <v>9712</v>
      </c>
      <c r="L21" s="45"/>
      <c r="M21" s="45"/>
      <c r="N21" s="45"/>
      <c r="O21" s="45"/>
      <c r="P21" s="45"/>
    </row>
    <row r="22" spans="1:1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O23" s="4"/>
      <c r="P23" s="4"/>
    </row>
    <row r="24" spans="1:16" ht="18.75">
      <c r="A24" s="47" t="s">
        <v>81</v>
      </c>
      <c r="B24" s="47"/>
      <c r="C24" s="47"/>
      <c r="D24" s="47"/>
      <c r="E24" s="47" t="s">
        <v>87</v>
      </c>
      <c r="F24" s="4"/>
      <c r="G24" s="4"/>
      <c r="H24" s="4"/>
      <c r="I24" s="4"/>
      <c r="J24" s="4"/>
      <c r="K24" s="4"/>
      <c r="O24" s="4"/>
      <c r="P24" s="4"/>
    </row>
    <row r="25" spans="1:16" ht="18.75">
      <c r="A25" s="47"/>
      <c r="B25" s="47"/>
      <c r="C25" s="47"/>
      <c r="D25" s="47"/>
      <c r="E25" s="47"/>
      <c r="F25" s="4"/>
      <c r="G25" s="4"/>
      <c r="H25" s="4"/>
      <c r="I25" s="4"/>
      <c r="J25" s="4"/>
      <c r="K25" s="4"/>
      <c r="O25" s="4"/>
      <c r="P25" s="4"/>
    </row>
    <row r="26" spans="1:16" ht="18.75">
      <c r="A26" s="47" t="s">
        <v>82</v>
      </c>
      <c r="B26" s="47"/>
      <c r="C26" s="47"/>
      <c r="D26" s="47"/>
      <c r="E26" s="47" t="s">
        <v>83</v>
      </c>
      <c r="F26" s="4"/>
      <c r="G26" s="4"/>
      <c r="H26" s="4"/>
      <c r="I26" s="4"/>
      <c r="J26" s="4"/>
      <c r="K26" s="4"/>
      <c r="O26" s="4"/>
      <c r="P26" s="4"/>
    </row>
    <row r="27" spans="1:16" ht="18.75">
      <c r="A27" s="47"/>
      <c r="B27" s="47"/>
      <c r="C27" s="47"/>
      <c r="D27" s="47"/>
      <c r="E27" s="47"/>
      <c r="F27" s="4"/>
      <c r="G27" s="4"/>
      <c r="H27" s="4"/>
      <c r="I27" s="4"/>
      <c r="J27" s="4"/>
      <c r="K27" s="4"/>
      <c r="O27" s="4"/>
      <c r="P27" s="4"/>
    </row>
    <row r="28" ht="12.75">
      <c r="G28" s="4"/>
    </row>
  </sheetData>
  <sheetProtection/>
  <mergeCells count="16">
    <mergeCell ref="H2:K2"/>
    <mergeCell ref="G3:K3"/>
    <mergeCell ref="H1:K1"/>
    <mergeCell ref="J8:J10"/>
    <mergeCell ref="K8:K10"/>
    <mergeCell ref="A4:K4"/>
    <mergeCell ref="A6:A10"/>
    <mergeCell ref="C6:D8"/>
    <mergeCell ref="E6:E10"/>
    <mergeCell ref="F7:F10"/>
    <mergeCell ref="F6:K6"/>
    <mergeCell ref="G7:K7"/>
    <mergeCell ref="H8:H10"/>
    <mergeCell ref="B6:B10"/>
    <mergeCell ref="I8:I10"/>
    <mergeCell ref="G8:G10"/>
  </mergeCells>
  <printOptions/>
  <pageMargins left="0.27" right="0.16" top="0.72" bottom="0.23" header="0.5" footer="0.16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F3" sqref="F3"/>
    </sheetView>
  </sheetViews>
  <sheetFormatPr defaultColWidth="9.33203125" defaultRowHeight="12.75"/>
  <cols>
    <col min="1" max="1" width="5" style="0" customWidth="1"/>
    <col min="2" max="2" width="54.66015625" style="0" customWidth="1"/>
    <col min="3" max="3" width="9.83203125" style="0" customWidth="1"/>
    <col min="4" max="4" width="8.33203125" style="0" customWidth="1"/>
    <col min="6" max="6" width="11.16015625" style="0" bestFit="1" customWidth="1"/>
    <col min="7" max="7" width="12.83203125" style="0" customWidth="1"/>
    <col min="8" max="8" width="14.66015625" style="0" customWidth="1"/>
    <col min="9" max="9" width="10.16015625" style="0" customWidth="1"/>
  </cols>
  <sheetData>
    <row r="1" spans="7:10" ht="23.25" customHeight="1">
      <c r="G1" s="65"/>
      <c r="H1" s="66"/>
      <c r="I1" s="66"/>
      <c r="J1" s="66"/>
    </row>
    <row r="2" spans="6:9" ht="60" customHeight="1">
      <c r="F2" s="71" t="s">
        <v>93</v>
      </c>
      <c r="G2" s="71"/>
      <c r="H2" s="71"/>
      <c r="I2" s="71"/>
    </row>
    <row r="3" spans="1:9" ht="26.25" customHeight="1">
      <c r="A3" s="53"/>
      <c r="B3" s="54" t="s">
        <v>88</v>
      </c>
      <c r="C3" s="53"/>
      <c r="D3" s="53"/>
      <c r="E3" s="53"/>
      <c r="F3" s="53"/>
      <c r="G3" s="53"/>
      <c r="H3" s="53"/>
      <c r="I3" s="53"/>
    </row>
    <row r="4" spans="1:9" ht="21" customHeight="1">
      <c r="A4" s="4"/>
      <c r="B4" s="4"/>
      <c r="C4" s="4"/>
      <c r="D4" s="4"/>
      <c r="E4" s="4"/>
      <c r="F4" s="4"/>
      <c r="G4" s="4"/>
      <c r="H4" s="4"/>
      <c r="I4" s="7" t="s">
        <v>21</v>
      </c>
    </row>
    <row r="5" spans="1:9" s="5" customFormat="1" ht="48.75" customHeight="1">
      <c r="A5" s="59" t="s">
        <v>20</v>
      </c>
      <c r="B5" s="59" t="s">
        <v>17</v>
      </c>
      <c r="C5" s="59" t="s">
        <v>2</v>
      </c>
      <c r="D5" s="59"/>
      <c r="E5" s="59" t="s">
        <v>40</v>
      </c>
      <c r="F5" s="59"/>
      <c r="G5" s="59" t="s">
        <v>1</v>
      </c>
      <c r="H5" s="72"/>
      <c r="I5" s="72"/>
    </row>
    <row r="6" spans="1:9" s="5" customFormat="1" ht="64.5" customHeight="1">
      <c r="A6" s="70"/>
      <c r="B6" s="70"/>
      <c r="C6" s="16" t="s">
        <v>41</v>
      </c>
      <c r="D6" s="16" t="s">
        <v>19</v>
      </c>
      <c r="E6" s="16" t="s">
        <v>41</v>
      </c>
      <c r="F6" s="16" t="s">
        <v>19</v>
      </c>
      <c r="G6" s="16" t="s">
        <v>42</v>
      </c>
      <c r="H6" s="16" t="s">
        <v>43</v>
      </c>
      <c r="I6" s="16" t="s">
        <v>44</v>
      </c>
    </row>
    <row r="7" spans="1:9" ht="21" customHeight="1">
      <c r="A7" s="19" t="s">
        <v>15</v>
      </c>
      <c r="B7" s="6" t="s">
        <v>45</v>
      </c>
      <c r="C7" s="18">
        <v>90</v>
      </c>
      <c r="D7" s="26">
        <v>99.9</v>
      </c>
      <c r="E7" s="18">
        <v>365</v>
      </c>
      <c r="F7" s="27">
        <v>424.5</v>
      </c>
      <c r="G7" s="26">
        <v>337.5</v>
      </c>
      <c r="H7" s="26">
        <v>240</v>
      </c>
      <c r="I7" s="26">
        <v>97.5</v>
      </c>
    </row>
    <row r="8" spans="1:9" ht="21" customHeight="1">
      <c r="A8" s="19" t="s">
        <v>16</v>
      </c>
      <c r="B8" s="6" t="s">
        <v>46</v>
      </c>
      <c r="C8" s="28"/>
      <c r="D8" s="26"/>
      <c r="E8" s="18" t="s">
        <v>47</v>
      </c>
      <c r="F8" s="27">
        <v>600</v>
      </c>
      <c r="G8" s="26">
        <v>600</v>
      </c>
      <c r="H8" s="26">
        <v>600</v>
      </c>
      <c r="I8" s="26"/>
    </row>
    <row r="9" spans="1:9" ht="20.25" customHeight="1">
      <c r="A9" s="19">
        <v>3</v>
      </c>
      <c r="B9" s="6" t="s">
        <v>3</v>
      </c>
      <c r="C9" s="18">
        <v>1</v>
      </c>
      <c r="D9" s="26">
        <v>99</v>
      </c>
      <c r="E9" s="18" t="s">
        <v>47</v>
      </c>
      <c r="F9" s="27">
        <v>99.2</v>
      </c>
      <c r="G9" s="26">
        <v>99.2</v>
      </c>
      <c r="H9" s="26">
        <v>99.2</v>
      </c>
      <c r="I9" s="26"/>
    </row>
    <row r="10" spans="1:9" ht="25.5" customHeight="1">
      <c r="A10" s="6">
        <v>4</v>
      </c>
      <c r="B10" s="6" t="s">
        <v>4</v>
      </c>
      <c r="C10" s="18"/>
      <c r="D10" s="18"/>
      <c r="E10" s="18"/>
      <c r="F10" s="27">
        <v>60.2</v>
      </c>
      <c r="G10" s="26">
        <v>60.2</v>
      </c>
      <c r="H10" s="26">
        <v>60.2</v>
      </c>
      <c r="I10" s="26"/>
    </row>
    <row r="11" spans="1:9" ht="25.5">
      <c r="A11" s="19">
        <v>5</v>
      </c>
      <c r="B11" s="6" t="s">
        <v>63</v>
      </c>
      <c r="C11" s="18"/>
      <c r="D11" s="18"/>
      <c r="E11" s="18"/>
      <c r="F11" s="27">
        <v>150</v>
      </c>
      <c r="G11" s="26">
        <v>150</v>
      </c>
      <c r="H11" s="26"/>
      <c r="I11" s="26">
        <v>150</v>
      </c>
    </row>
    <row r="12" spans="1:9" ht="21" customHeight="1">
      <c r="A12" s="6">
        <v>6</v>
      </c>
      <c r="B12" s="6" t="s">
        <v>64</v>
      </c>
      <c r="C12" s="18"/>
      <c r="D12" s="18"/>
      <c r="E12" s="18"/>
      <c r="F12" s="27">
        <v>280</v>
      </c>
      <c r="G12" s="26">
        <v>280</v>
      </c>
      <c r="H12" s="26">
        <v>280</v>
      </c>
      <c r="I12" s="26"/>
    </row>
    <row r="13" spans="1:9" ht="18.75" customHeight="1">
      <c r="A13" s="6">
        <v>7</v>
      </c>
      <c r="B13" s="6" t="s">
        <v>5</v>
      </c>
      <c r="C13" s="18"/>
      <c r="D13" s="18"/>
      <c r="E13" s="18"/>
      <c r="F13" s="27">
        <v>48</v>
      </c>
      <c r="G13" s="26">
        <v>48</v>
      </c>
      <c r="H13" s="26">
        <v>48</v>
      </c>
      <c r="I13" s="26"/>
    </row>
    <row r="14" spans="1:9" ht="19.5" customHeight="1">
      <c r="A14" s="6">
        <v>8</v>
      </c>
      <c r="B14" s="6" t="s">
        <v>48</v>
      </c>
      <c r="C14" s="18"/>
      <c r="D14" s="18"/>
      <c r="E14" s="18"/>
      <c r="F14" s="26">
        <v>3.4</v>
      </c>
      <c r="G14" s="26">
        <v>3.4</v>
      </c>
      <c r="H14" s="26">
        <v>3.4</v>
      </c>
      <c r="I14" s="26"/>
    </row>
    <row r="15" spans="1:9" ht="22.5" customHeight="1">
      <c r="A15" s="6">
        <v>9</v>
      </c>
      <c r="B15" s="6" t="s">
        <v>49</v>
      </c>
      <c r="C15" s="18"/>
      <c r="D15" s="26"/>
      <c r="E15" s="18"/>
      <c r="F15" s="26">
        <v>46</v>
      </c>
      <c r="G15" s="26">
        <v>46</v>
      </c>
      <c r="H15" s="26">
        <v>46</v>
      </c>
      <c r="I15" s="26"/>
    </row>
    <row r="16" spans="1:9" ht="21.75" customHeight="1">
      <c r="A16" s="6">
        <v>10</v>
      </c>
      <c r="B16" s="6" t="s">
        <v>50</v>
      </c>
      <c r="C16" s="18"/>
      <c r="D16" s="26">
        <v>15.215</v>
      </c>
      <c r="E16" s="18"/>
      <c r="F16" s="27">
        <v>147.4</v>
      </c>
      <c r="G16" s="26">
        <v>147.4</v>
      </c>
      <c r="H16" s="26">
        <v>147.4</v>
      </c>
      <c r="I16" s="26"/>
    </row>
    <row r="17" spans="1:9" ht="25.5" customHeight="1">
      <c r="A17" s="6">
        <v>11</v>
      </c>
      <c r="B17" s="6" t="s">
        <v>65</v>
      </c>
      <c r="C17" s="18"/>
      <c r="D17" s="26">
        <v>34.599</v>
      </c>
      <c r="E17" s="18"/>
      <c r="F17" s="26">
        <v>61.7</v>
      </c>
      <c r="G17" s="26">
        <v>61.7</v>
      </c>
      <c r="H17" s="26">
        <v>61.7</v>
      </c>
      <c r="I17" s="26"/>
    </row>
    <row r="18" spans="1:9" ht="38.25" customHeight="1">
      <c r="A18" s="6">
        <v>12</v>
      </c>
      <c r="B18" s="6" t="s">
        <v>10</v>
      </c>
      <c r="C18" s="18"/>
      <c r="D18" s="26"/>
      <c r="E18" s="18">
        <v>85</v>
      </c>
      <c r="F18" s="26">
        <v>595</v>
      </c>
      <c r="G18" s="26">
        <v>70</v>
      </c>
      <c r="H18" s="26">
        <v>70</v>
      </c>
      <c r="I18" s="26"/>
    </row>
    <row r="19" spans="1:9" ht="20.25" customHeight="1">
      <c r="A19" s="20">
        <v>13</v>
      </c>
      <c r="B19" s="21" t="s">
        <v>59</v>
      </c>
      <c r="C19" s="29"/>
      <c r="D19" s="29"/>
      <c r="E19" s="3"/>
      <c r="F19" s="3"/>
      <c r="G19" s="30"/>
      <c r="H19" s="30"/>
      <c r="I19" s="30"/>
    </row>
    <row r="20" spans="1:9" ht="18.75" customHeight="1">
      <c r="A20" s="22"/>
      <c r="B20" s="23" t="s">
        <v>51</v>
      </c>
      <c r="C20" s="31"/>
      <c r="D20" s="31"/>
      <c r="E20" s="32"/>
      <c r="F20" s="32"/>
      <c r="G20" s="33">
        <v>426.6</v>
      </c>
      <c r="H20" s="33">
        <v>426.6</v>
      </c>
      <c r="I20" s="33"/>
    </row>
    <row r="21" spans="1:9" ht="45" customHeight="1">
      <c r="A21" s="22"/>
      <c r="B21" s="23" t="s">
        <v>14</v>
      </c>
      <c r="C21" s="31"/>
      <c r="D21" s="31"/>
      <c r="E21" s="32" t="s">
        <v>13</v>
      </c>
      <c r="F21" s="32">
        <v>300</v>
      </c>
      <c r="G21" s="33">
        <v>300</v>
      </c>
      <c r="H21" s="33">
        <v>300</v>
      </c>
      <c r="I21" s="33"/>
    </row>
    <row r="22" spans="1:9" ht="19.5" customHeight="1">
      <c r="A22" s="22"/>
      <c r="B22" s="23" t="s">
        <v>52</v>
      </c>
      <c r="C22" s="31"/>
      <c r="D22" s="31"/>
      <c r="E22" s="32"/>
      <c r="F22" s="33"/>
      <c r="G22" s="33">
        <v>33</v>
      </c>
      <c r="H22" s="33">
        <v>33</v>
      </c>
      <c r="I22" s="33"/>
    </row>
    <row r="23" spans="1:9" ht="19.5" customHeight="1">
      <c r="A23" s="24"/>
      <c r="B23" s="23" t="s">
        <v>53</v>
      </c>
      <c r="C23" s="31"/>
      <c r="D23" s="31"/>
      <c r="E23" s="32"/>
      <c r="F23" s="32"/>
      <c r="G23" s="33">
        <v>70</v>
      </c>
      <c r="H23" s="33">
        <v>70</v>
      </c>
      <c r="I23" s="33"/>
    </row>
    <row r="24" spans="1:9" ht="23.25" customHeight="1">
      <c r="A24" s="75" t="s">
        <v>54</v>
      </c>
      <c r="B24" s="74"/>
      <c r="C24" s="31"/>
      <c r="D24" s="34">
        <v>357.7</v>
      </c>
      <c r="E24" s="32"/>
      <c r="F24" s="35">
        <v>829.6</v>
      </c>
      <c r="G24" s="36">
        <f>SUM(G20:G23)</f>
        <v>829.6</v>
      </c>
      <c r="H24" s="36">
        <f>SUM(H20:H23)</f>
        <v>829.6</v>
      </c>
      <c r="I24" s="36">
        <f>SUM(I20:I23)</f>
        <v>0</v>
      </c>
    </row>
    <row r="25" spans="1:9" ht="22.5" customHeight="1">
      <c r="A25" s="20">
        <v>14</v>
      </c>
      <c r="B25" s="21" t="s">
        <v>60</v>
      </c>
      <c r="C25" s="31"/>
      <c r="D25" s="37"/>
      <c r="E25" s="32"/>
      <c r="F25" s="32"/>
      <c r="G25" s="32"/>
      <c r="H25" s="33"/>
      <c r="I25" s="33"/>
    </row>
    <row r="26" spans="1:9" ht="19.5" customHeight="1">
      <c r="A26" s="24"/>
      <c r="B26" s="23" t="s">
        <v>6</v>
      </c>
      <c r="C26" s="31"/>
      <c r="D26" s="37"/>
      <c r="E26" s="32"/>
      <c r="F26" s="32"/>
      <c r="G26" s="33">
        <v>66</v>
      </c>
      <c r="H26" s="33">
        <v>66</v>
      </c>
      <c r="I26" s="33"/>
    </row>
    <row r="27" spans="1:9" ht="19.5" customHeight="1">
      <c r="A27" s="24"/>
      <c r="B27" s="23" t="s">
        <v>7</v>
      </c>
      <c r="C27" s="31"/>
      <c r="D27" s="37"/>
      <c r="E27" s="32"/>
      <c r="F27" s="32"/>
      <c r="G27" s="33">
        <v>63</v>
      </c>
      <c r="H27" s="33">
        <v>63</v>
      </c>
      <c r="I27" s="33"/>
    </row>
    <row r="28" spans="1:9" ht="19.5" customHeight="1">
      <c r="A28" s="25"/>
      <c r="B28" s="23" t="s">
        <v>55</v>
      </c>
      <c r="C28" s="31"/>
      <c r="D28" s="37"/>
      <c r="E28" s="32"/>
      <c r="F28" s="33"/>
      <c r="G28" s="33">
        <v>3</v>
      </c>
      <c r="H28" s="33">
        <v>3</v>
      </c>
      <c r="I28" s="33"/>
    </row>
    <row r="29" spans="1:9" ht="19.5" customHeight="1">
      <c r="A29" s="22"/>
      <c r="B29" s="23" t="s">
        <v>66</v>
      </c>
      <c r="C29" s="31"/>
      <c r="D29" s="37"/>
      <c r="E29" s="32"/>
      <c r="F29" s="32"/>
      <c r="G29" s="33">
        <v>80</v>
      </c>
      <c r="H29" s="33">
        <v>80</v>
      </c>
      <c r="I29" s="33"/>
    </row>
    <row r="30" spans="1:9" ht="23.25" customHeight="1">
      <c r="A30" s="73" t="s">
        <v>56</v>
      </c>
      <c r="B30" s="73"/>
      <c r="C30" s="31"/>
      <c r="D30" s="34">
        <v>56.7</v>
      </c>
      <c r="E30" s="32"/>
      <c r="F30" s="35">
        <v>212</v>
      </c>
      <c r="G30" s="36">
        <f>SUM(G26:G29)</f>
        <v>212</v>
      </c>
      <c r="H30" s="36">
        <f>SUM(H26:H29)</f>
        <v>212</v>
      </c>
      <c r="I30" s="36">
        <f>SUM(I26:I29)</f>
        <v>0</v>
      </c>
    </row>
    <row r="31" spans="1:9" ht="19.5" customHeight="1">
      <c r="A31" s="20">
        <v>15</v>
      </c>
      <c r="B31" s="21" t="s">
        <v>57</v>
      </c>
      <c r="C31" s="31"/>
      <c r="D31" s="31"/>
      <c r="E31" s="32"/>
      <c r="F31" s="33"/>
      <c r="G31" s="32"/>
      <c r="H31" s="33"/>
      <c r="I31" s="33"/>
    </row>
    <row r="32" spans="1:9" ht="65.25" customHeight="1">
      <c r="A32" s="24"/>
      <c r="B32" s="23" t="s">
        <v>8</v>
      </c>
      <c r="C32" s="31"/>
      <c r="D32" s="31"/>
      <c r="E32" s="32"/>
      <c r="F32" s="32"/>
      <c r="G32" s="33">
        <v>600</v>
      </c>
      <c r="H32" s="33"/>
      <c r="I32" s="33">
        <v>600</v>
      </c>
    </row>
    <row r="33" spans="1:9" ht="21.75" customHeight="1">
      <c r="A33" s="24"/>
      <c r="B33" s="23" t="s">
        <v>9</v>
      </c>
      <c r="C33" s="31"/>
      <c r="D33" s="31"/>
      <c r="E33" s="32"/>
      <c r="F33" s="32"/>
      <c r="G33" s="33">
        <v>60</v>
      </c>
      <c r="H33" s="30"/>
      <c r="I33" s="33">
        <v>60</v>
      </c>
    </row>
    <row r="34" spans="1:9" ht="22.5" customHeight="1">
      <c r="A34" s="73" t="s">
        <v>58</v>
      </c>
      <c r="B34" s="74"/>
      <c r="C34" s="31"/>
      <c r="D34" s="29">
        <v>149.2</v>
      </c>
      <c r="E34" s="32"/>
      <c r="F34" s="35">
        <v>660</v>
      </c>
      <c r="G34" s="36">
        <f>SUM(G32:G33)</f>
        <v>660</v>
      </c>
      <c r="H34" s="36">
        <f>SUM(H32:H33)</f>
        <v>0</v>
      </c>
      <c r="I34" s="36">
        <f>SUM(I32:I33)</f>
        <v>660</v>
      </c>
    </row>
    <row r="35" spans="1:9" ht="26.25" customHeight="1">
      <c r="A35" s="21">
        <v>16</v>
      </c>
      <c r="B35" s="48" t="s">
        <v>84</v>
      </c>
      <c r="C35" s="31"/>
      <c r="D35" s="29"/>
      <c r="E35" s="32"/>
      <c r="F35" s="35">
        <v>113.5</v>
      </c>
      <c r="G35" s="36">
        <v>113.5</v>
      </c>
      <c r="H35" s="36">
        <v>113.5</v>
      </c>
      <c r="I35" s="36"/>
    </row>
    <row r="36" spans="1:9" ht="21.75" customHeight="1">
      <c r="A36" s="68" t="s">
        <v>18</v>
      </c>
      <c r="B36" s="69"/>
      <c r="C36" s="36">
        <f aca="true" t="shared" si="0" ref="C36:I36">SUM(C7:C18)+C24+C30+C34+C35</f>
        <v>91</v>
      </c>
      <c r="D36" s="36">
        <f t="shared" si="0"/>
        <v>812.3140000000001</v>
      </c>
      <c r="E36" s="36">
        <f t="shared" si="0"/>
        <v>450</v>
      </c>
      <c r="F36" s="36">
        <f t="shared" si="0"/>
        <v>4330.5</v>
      </c>
      <c r="G36" s="36">
        <f t="shared" si="0"/>
        <v>3718.5000000000005</v>
      </c>
      <c r="H36" s="36">
        <f t="shared" si="0"/>
        <v>2811.0000000000005</v>
      </c>
      <c r="I36" s="36">
        <f t="shared" si="0"/>
        <v>907.5</v>
      </c>
    </row>
    <row r="37" spans="1:9" ht="12.75">
      <c r="A37" s="8"/>
      <c r="B37" s="8"/>
      <c r="C37" s="9"/>
      <c r="D37" s="9"/>
      <c r="E37" s="9"/>
      <c r="F37" s="9"/>
      <c r="G37" s="9"/>
      <c r="H37" s="9"/>
      <c r="I37" s="9"/>
    </row>
    <row r="38" spans="1:9" ht="12.75">
      <c r="A38" s="8"/>
      <c r="B38" s="8"/>
      <c r="C38" s="9"/>
      <c r="D38" s="9"/>
      <c r="E38" s="9"/>
      <c r="F38" s="9"/>
      <c r="G38" s="9"/>
      <c r="H38" s="9"/>
      <c r="I38" s="9"/>
    </row>
    <row r="39" spans="1:9" ht="18.75">
      <c r="A39" s="8"/>
      <c r="B39" s="47" t="s">
        <v>81</v>
      </c>
      <c r="C39" s="47"/>
      <c r="D39" s="47"/>
      <c r="E39" s="47"/>
      <c r="F39" s="47" t="s">
        <v>87</v>
      </c>
      <c r="G39" s="4"/>
      <c r="H39" s="9"/>
      <c r="I39" s="9"/>
    </row>
    <row r="40" spans="1:9" ht="18.75">
      <c r="A40" s="8"/>
      <c r="B40" s="47"/>
      <c r="C40" s="47"/>
      <c r="D40" s="47"/>
      <c r="E40" s="47"/>
      <c r="F40" s="47"/>
      <c r="G40" s="4"/>
      <c r="H40" s="9"/>
      <c r="I40" s="9"/>
    </row>
    <row r="41" spans="1:9" ht="18.75">
      <c r="A41" s="8"/>
      <c r="B41" s="47" t="s">
        <v>82</v>
      </c>
      <c r="C41" s="47"/>
      <c r="D41" s="47"/>
      <c r="E41" s="47"/>
      <c r="F41" s="47" t="s">
        <v>83</v>
      </c>
      <c r="G41" s="4"/>
      <c r="H41" s="9"/>
      <c r="I41" s="9"/>
    </row>
    <row r="42" spans="1:9" ht="12.75">
      <c r="A42" s="8"/>
      <c r="B42" s="8"/>
      <c r="C42" s="9"/>
      <c r="D42" s="9"/>
      <c r="E42" s="9"/>
      <c r="F42" s="9"/>
      <c r="G42" s="9"/>
      <c r="H42" s="9"/>
      <c r="I42" s="9"/>
    </row>
    <row r="43" spans="1:9" ht="12.75">
      <c r="A43" s="8"/>
      <c r="B43" s="8"/>
      <c r="C43" s="9"/>
      <c r="D43" s="9"/>
      <c r="E43" s="9"/>
      <c r="F43" s="9"/>
      <c r="G43" s="9"/>
      <c r="H43" s="9"/>
      <c r="I43" s="9"/>
    </row>
    <row r="44" spans="1:9" ht="12.75">
      <c r="A44" s="8"/>
      <c r="B44" s="8"/>
      <c r="C44" s="9"/>
      <c r="D44" s="9"/>
      <c r="E44" s="9"/>
      <c r="F44" s="9"/>
      <c r="G44" s="9"/>
      <c r="H44" s="9"/>
      <c r="I44" s="9"/>
    </row>
    <row r="45" spans="1:9" ht="12.75">
      <c r="A45" s="8"/>
      <c r="B45" s="8"/>
      <c r="C45" s="9"/>
      <c r="D45" s="9"/>
      <c r="E45" s="9"/>
      <c r="F45" s="9"/>
      <c r="G45" s="9"/>
      <c r="H45" s="9"/>
      <c r="I45" s="9"/>
    </row>
    <row r="46" spans="1:9" ht="12.75">
      <c r="A46" s="8"/>
      <c r="B46" s="8"/>
      <c r="C46" s="9"/>
      <c r="D46" s="9"/>
      <c r="E46" s="9"/>
      <c r="F46" s="9"/>
      <c r="G46" s="9"/>
      <c r="H46" s="9"/>
      <c r="I46" s="9"/>
    </row>
    <row r="47" spans="1:9" ht="12.75">
      <c r="A47" s="8"/>
      <c r="B47" s="8"/>
      <c r="C47" s="9"/>
      <c r="D47" s="9"/>
      <c r="E47" s="9"/>
      <c r="F47" s="9"/>
      <c r="G47" s="9"/>
      <c r="H47" s="9"/>
      <c r="I47" s="9"/>
    </row>
    <row r="48" spans="1:9" ht="12.75">
      <c r="A48" s="8"/>
      <c r="B48" s="8"/>
      <c r="C48" s="9"/>
      <c r="D48" s="9"/>
      <c r="E48" s="9"/>
      <c r="F48" s="9"/>
      <c r="G48" s="9"/>
      <c r="H48" s="9"/>
      <c r="I48" s="9"/>
    </row>
    <row r="49" spans="1:9" ht="12.75">
      <c r="A49" s="8"/>
      <c r="B49" s="8"/>
      <c r="C49" s="9"/>
      <c r="D49" s="9"/>
      <c r="E49" s="9"/>
      <c r="F49" s="9"/>
      <c r="G49" s="9"/>
      <c r="H49" s="9"/>
      <c r="I49" s="9"/>
    </row>
    <row r="50" spans="1:9" ht="12.75">
      <c r="A50" s="8"/>
      <c r="B50" s="8"/>
      <c r="C50" s="9"/>
      <c r="D50" s="9"/>
      <c r="E50" s="9"/>
      <c r="F50" s="9"/>
      <c r="G50" s="9"/>
      <c r="H50" s="9"/>
      <c r="I50" s="9"/>
    </row>
    <row r="51" spans="1:9" ht="12.75">
      <c r="A51" s="8"/>
      <c r="B51" s="8"/>
      <c r="C51" s="9"/>
      <c r="D51" s="9"/>
      <c r="E51" s="9"/>
      <c r="F51" s="9"/>
      <c r="G51" s="9"/>
      <c r="H51" s="9"/>
      <c r="I51" s="9"/>
    </row>
    <row r="52" spans="1:9" ht="12.75">
      <c r="A52" s="8"/>
      <c r="B52" s="8"/>
      <c r="C52" s="9"/>
      <c r="D52" s="9"/>
      <c r="E52" s="9"/>
      <c r="F52" s="9"/>
      <c r="G52" s="9"/>
      <c r="H52" s="9"/>
      <c r="I52" s="9"/>
    </row>
    <row r="53" spans="1:9" ht="12.75">
      <c r="A53" s="8"/>
      <c r="B53" s="8"/>
      <c r="C53" s="9"/>
      <c r="D53" s="9"/>
      <c r="E53" s="9"/>
      <c r="F53" s="9"/>
      <c r="G53" s="9"/>
      <c r="H53" s="9"/>
      <c r="I53" s="9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</sheetData>
  <sheetProtection/>
  <mergeCells count="11">
    <mergeCell ref="A24:B24"/>
    <mergeCell ref="G1:J1"/>
    <mergeCell ref="A36:B36"/>
    <mergeCell ref="A5:A6"/>
    <mergeCell ref="B5:B6"/>
    <mergeCell ref="C5:D5"/>
    <mergeCell ref="F2:I2"/>
    <mergeCell ref="E5:F5"/>
    <mergeCell ref="G5:I5"/>
    <mergeCell ref="A34:B34"/>
    <mergeCell ref="A30:B30"/>
  </mergeCells>
  <printOptions/>
  <pageMargins left="0.7480314960629921" right="0" top="0.32" bottom="0.1968503937007874" header="0.21" footer="0.26"/>
  <pageSetup fitToHeight="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Компьютер</cp:lastModifiedBy>
  <cp:lastPrinted>2013-09-30T11:41:08Z</cp:lastPrinted>
  <dcterms:created xsi:type="dcterms:W3CDTF">2007-11-22T12:03:07Z</dcterms:created>
  <dcterms:modified xsi:type="dcterms:W3CDTF">2013-09-30T11:42:20Z</dcterms:modified>
  <cp:category/>
  <cp:version/>
  <cp:contentType/>
  <cp:contentStatus/>
</cp:coreProperties>
</file>