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 " sheetId="1" r:id="rId1"/>
    <sheet name="," sheetId="2" r:id="rId2"/>
    <sheet name="Лист1" sheetId="3" r:id="rId3"/>
    <sheet name="Лист2" sheetId="4" r:id="rId4"/>
    <sheet name="Лист3" sheetId="5" r:id="rId5"/>
  </sheets>
  <definedNames>
    <definedName name="_xlnm.Print_Area" localSheetId="1">','!$A$2:$Q$29</definedName>
    <definedName name="_xlnm.Print_Area" localSheetId="0">'вариант1 '!$A$2:$T$29</definedName>
  </definedNames>
  <calcPr fullCalcOnLoad="1"/>
</workbook>
</file>

<file path=xl/sharedStrings.xml><?xml version="1.0" encoding="utf-8"?>
<sst xmlns="http://schemas.openxmlformats.org/spreadsheetml/2006/main" count="75" uniqueCount="36">
  <si>
    <t>К Э К</t>
  </si>
  <si>
    <t xml:space="preserve"> </t>
  </si>
  <si>
    <t xml:space="preserve">                                                               </t>
  </si>
  <si>
    <t>грн.</t>
  </si>
  <si>
    <t>С.Г.Баранник</t>
  </si>
  <si>
    <t>до рішення міської ради</t>
  </si>
  <si>
    <t>Зміни, внесені в доходну частину бюджету</t>
  </si>
  <si>
    <t xml:space="preserve">Найменування  </t>
  </si>
  <si>
    <t xml:space="preserve">Секретар міської ради                           </t>
  </si>
  <si>
    <t>ЗАГАЛЬНИЙ ФОНД</t>
  </si>
  <si>
    <t>Додаток 1</t>
  </si>
  <si>
    <t>РАЗОМ ЗАГАЛЬНИЙ  ФОНД</t>
  </si>
  <si>
    <t>в тому числі</t>
  </si>
  <si>
    <t>вересень</t>
  </si>
  <si>
    <t>жовтень</t>
  </si>
  <si>
    <t>листопад</t>
  </si>
  <si>
    <t>№            від "       "               2011р.</t>
  </si>
  <si>
    <t>м. Лисичанська на 2011-й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</si>
  <si>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</si>
  <si>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</si>
  <si>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</si>
  <si>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</si>
  <si>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</si>
  <si>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</si>
  <si>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</si>
  <si>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</si>
  <si>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грудень</t>
  </si>
  <si>
    <t>Податок на доходи фізичних осіб - шахтарів</t>
  </si>
  <si>
    <t>Код</t>
  </si>
  <si>
    <t>Разом</t>
  </si>
  <si>
    <t>Збір за місця для паркування транспортних засобів, сплачений фізичними особами</t>
  </si>
  <si>
    <t>Інші надходження</t>
  </si>
  <si>
    <t>тис.грн.</t>
  </si>
  <si>
    <t xml:space="preserve">                       С.Г. Баранник</t>
  </si>
  <si>
    <t xml:space="preserve">                                                      грн.</t>
  </si>
  <si>
    <t>17/247  від  28.07.2011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</si>
</sst>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" fillId="0" borderId="7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8" xfId="0" applyFont="1" applyBorder="1" applyAlignment="1">
      <alignment/>
    </xf>
    <xf numFmtId="0" fontId="7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tabSelected="1" view="pageBreakPreview" zoomScaleSheetLayoutView="100" workbookViewId="0" topLeftCell="B1">
      <selection activeCell="R5" sqref="R5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1.375" style="0" customWidth="1"/>
    <col min="4" max="4" width="52.00390625" style="0" customWidth="1"/>
    <col min="5" max="5" width="36.625" style="0" customWidth="1"/>
    <col min="6" max="7" width="11.00390625" style="0" hidden="1" customWidth="1"/>
    <col min="8" max="8" width="11.125" style="0" hidden="1" customWidth="1"/>
    <col min="9" max="9" width="11.625" style="0" hidden="1" customWidth="1"/>
    <col min="10" max="11" width="11.125" style="0" hidden="1" customWidth="1"/>
    <col min="12" max="13" width="9.125" style="0" hidden="1" customWidth="1"/>
    <col min="14" max="14" width="10.75390625" style="0" hidden="1" customWidth="1"/>
    <col min="15" max="15" width="9.75390625" style="0" hidden="1" customWidth="1"/>
    <col min="16" max="16" width="10.00390625" style="0" hidden="1" customWidth="1"/>
    <col min="17" max="17" width="9.125" style="0" hidden="1" customWidth="1"/>
  </cols>
  <sheetData>
    <row r="2" spans="1:14" ht="15">
      <c r="A2" s="1"/>
      <c r="B2" s="1"/>
      <c r="C2" s="1"/>
      <c r="D2" s="1"/>
      <c r="N2" s="21" t="s">
        <v>10</v>
      </c>
    </row>
    <row r="3" spans="1:21" ht="15">
      <c r="A3" s="1"/>
      <c r="B3" s="1"/>
      <c r="C3" s="1"/>
      <c r="D3" s="1"/>
      <c r="N3" s="21" t="s">
        <v>5</v>
      </c>
      <c r="R3" s="21" t="s">
        <v>10</v>
      </c>
      <c r="S3" s="21"/>
      <c r="T3" s="21"/>
      <c r="U3" s="21"/>
    </row>
    <row r="4" spans="1:21" ht="15">
      <c r="A4" s="1" t="s">
        <v>2</v>
      </c>
      <c r="B4" s="1"/>
      <c r="C4" s="1"/>
      <c r="D4" s="1"/>
      <c r="N4" s="21" t="s">
        <v>16</v>
      </c>
      <c r="R4" s="21" t="s">
        <v>5</v>
      </c>
      <c r="S4" s="21"/>
      <c r="T4" s="21"/>
      <c r="U4" s="21"/>
    </row>
    <row r="5" spans="1:21" ht="15">
      <c r="A5" s="1"/>
      <c r="B5" s="1"/>
      <c r="C5" s="1"/>
      <c r="D5" s="1"/>
      <c r="E5" s="4"/>
      <c r="R5" s="21" t="s">
        <v>35</v>
      </c>
      <c r="S5" s="21"/>
      <c r="T5" s="21"/>
      <c r="U5" s="21"/>
    </row>
    <row r="6" spans="1:21" ht="15">
      <c r="A6" s="1"/>
      <c r="B6" s="1"/>
      <c r="C6" s="1"/>
      <c r="D6" s="1"/>
      <c r="E6" s="4"/>
      <c r="R6" s="21"/>
      <c r="S6" s="21"/>
      <c r="T6" s="21"/>
      <c r="U6" s="21"/>
    </row>
    <row r="7" spans="1:16" ht="18">
      <c r="A7" s="1"/>
      <c r="B7" s="12"/>
      <c r="C7" s="36" t="s">
        <v>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8">
      <c r="A8" s="1"/>
      <c r="B8" s="12"/>
      <c r="C8" s="36" t="s">
        <v>17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20" ht="18">
      <c r="A9" s="2"/>
      <c r="B9" s="13"/>
      <c r="C9" s="13"/>
      <c r="D9" s="13"/>
      <c r="E9" s="13"/>
      <c r="F9" s="12"/>
      <c r="G9" s="12"/>
      <c r="H9" s="12"/>
      <c r="I9" s="12"/>
      <c r="J9" s="12"/>
      <c r="T9" t="s">
        <v>1</v>
      </c>
    </row>
    <row r="10" spans="1:10" ht="18">
      <c r="A10" s="2"/>
      <c r="B10" s="13"/>
      <c r="C10" s="13"/>
      <c r="D10" s="13"/>
      <c r="E10" s="13"/>
      <c r="F10" s="12"/>
      <c r="G10" s="12"/>
      <c r="H10" s="12"/>
      <c r="I10" s="12"/>
      <c r="J10" s="12"/>
    </row>
    <row r="11" spans="1:17" ht="18.75" thickBot="1">
      <c r="A11" s="1"/>
      <c r="B11" s="12"/>
      <c r="C11" s="12"/>
      <c r="D11" s="13"/>
      <c r="E11" s="35" t="s">
        <v>34</v>
      </c>
      <c r="F11" s="12"/>
      <c r="G11" s="12"/>
      <c r="H11" s="19"/>
      <c r="I11" s="12"/>
      <c r="J11" s="12"/>
      <c r="Q11" s="25" t="s">
        <v>32</v>
      </c>
    </row>
    <row r="12" spans="1:10" ht="18.75" hidden="1" thickBot="1">
      <c r="A12" s="1"/>
      <c r="B12" s="12"/>
      <c r="C12" s="12"/>
      <c r="D12" s="13"/>
      <c r="E12" s="13"/>
      <c r="F12" s="12"/>
      <c r="G12" s="12"/>
      <c r="H12" s="12"/>
      <c r="I12" s="12"/>
      <c r="J12" s="12"/>
    </row>
    <row r="13" spans="1:17" ht="27" customHeight="1">
      <c r="A13" s="9" t="s">
        <v>0</v>
      </c>
      <c r="B13" s="15"/>
      <c r="C13" s="38" t="s">
        <v>28</v>
      </c>
      <c r="D13" s="38" t="s">
        <v>7</v>
      </c>
      <c r="E13" s="39" t="s">
        <v>29</v>
      </c>
      <c r="F13" s="37" t="s">
        <v>12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27" customHeight="1" thickBot="1">
      <c r="A14" s="10"/>
      <c r="B14" s="14"/>
      <c r="C14" s="38"/>
      <c r="D14" s="38"/>
      <c r="E14" s="39"/>
      <c r="F14" s="24" t="s">
        <v>18</v>
      </c>
      <c r="G14" s="24" t="s">
        <v>19</v>
      </c>
      <c r="H14" s="24" t="s">
        <v>20</v>
      </c>
      <c r="I14" s="24" t="s">
        <v>21</v>
      </c>
      <c r="J14" s="24" t="s">
        <v>22</v>
      </c>
      <c r="K14" s="24" t="s">
        <v>23</v>
      </c>
      <c r="L14" s="24" t="s">
        <v>24</v>
      </c>
      <c r="M14" s="24" t="s">
        <v>25</v>
      </c>
      <c r="N14" s="24" t="s">
        <v>13</v>
      </c>
      <c r="O14" s="24" t="s">
        <v>14</v>
      </c>
      <c r="P14" s="24" t="s">
        <v>15</v>
      </c>
      <c r="Q14" s="24" t="s">
        <v>26</v>
      </c>
    </row>
    <row r="15" spans="1:17" ht="23.25" customHeight="1">
      <c r="A15" s="6">
        <v>2</v>
      </c>
      <c r="B15" s="28"/>
      <c r="C15" s="22">
        <v>1</v>
      </c>
      <c r="D15" s="22">
        <v>2</v>
      </c>
      <c r="E15" s="22">
        <v>3</v>
      </c>
      <c r="F15" s="22">
        <v>4</v>
      </c>
      <c r="G15" s="22">
        <v>5</v>
      </c>
      <c r="H15" s="22">
        <v>6</v>
      </c>
      <c r="I15" s="22">
        <v>7</v>
      </c>
      <c r="J15" s="22">
        <v>8</v>
      </c>
      <c r="K15" s="22">
        <v>9</v>
      </c>
      <c r="L15" s="22">
        <v>10</v>
      </c>
      <c r="M15" s="22">
        <v>11</v>
      </c>
      <c r="N15" s="22">
        <v>12</v>
      </c>
      <c r="O15" s="22">
        <v>13</v>
      </c>
      <c r="P15" s="22">
        <v>14</v>
      </c>
      <c r="Q15" s="22">
        <v>15</v>
      </c>
    </row>
    <row r="16" spans="1:17" ht="15" customHeight="1" hidden="1" thickBot="1">
      <c r="A16" s="7"/>
      <c r="B16" s="28"/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51.75" customHeight="1" hidden="1" thickBot="1">
      <c r="A17" s="7"/>
      <c r="B17" s="28"/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7.25" customHeight="1" hidden="1" thickBot="1">
      <c r="A18" s="7"/>
      <c r="B18" s="28"/>
      <c r="C18" s="2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62.25" customHeight="1" hidden="1" thickBot="1">
      <c r="A19" s="7"/>
      <c r="B19" s="28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60.5" customHeight="1" hidden="1" thickBot="1">
      <c r="A20" s="7"/>
      <c r="B20" s="28"/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4.75" customHeight="1" hidden="1" thickBot="1">
      <c r="A21" s="7"/>
      <c r="B21" s="28"/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24.75" customHeight="1">
      <c r="A22" s="7"/>
      <c r="B22" s="28"/>
      <c r="C22" s="41"/>
      <c r="D22" s="41" t="s">
        <v>9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0.75" customHeight="1">
      <c r="A23" s="7"/>
      <c r="B23" s="28"/>
      <c r="C23" s="4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32.25" customHeight="1">
      <c r="A24" s="7"/>
      <c r="B24" s="29"/>
      <c r="C24" s="26">
        <v>11011500</v>
      </c>
      <c r="D24" s="27" t="s">
        <v>27</v>
      </c>
      <c r="E24" s="33">
        <f>','!E24/1000</f>
        <v>3464.042</v>
      </c>
      <c r="F24" s="33">
        <f>','!F24/1000</f>
        <v>753.554</v>
      </c>
      <c r="G24" s="33">
        <f>','!G24/1000</f>
        <v>207.82</v>
      </c>
      <c r="H24" s="33">
        <f>','!H24/1000</f>
        <v>427.803</v>
      </c>
      <c r="I24" s="33">
        <f>','!I24/1000</f>
        <v>696.619</v>
      </c>
      <c r="J24" s="33">
        <f>','!J24/1000</f>
        <v>750.859</v>
      </c>
      <c r="K24" s="33">
        <f>','!K24/1000</f>
        <v>627.387</v>
      </c>
      <c r="L24" s="32"/>
      <c r="M24" s="32"/>
      <c r="N24" s="32"/>
      <c r="O24" s="32"/>
      <c r="P24" s="32"/>
      <c r="Q24" s="32"/>
    </row>
    <row r="25" spans="1:17" ht="36.75" customHeight="1">
      <c r="A25" s="7"/>
      <c r="B25" s="29"/>
      <c r="C25" s="26">
        <v>18020200</v>
      </c>
      <c r="D25" s="27" t="s">
        <v>30</v>
      </c>
      <c r="E25" s="33">
        <f>','!E25/1000</f>
        <v>43.6</v>
      </c>
      <c r="F25" s="33">
        <f>','!F25/1000</f>
        <v>1.25</v>
      </c>
      <c r="G25" s="33">
        <f>','!G25/1000</f>
        <v>0</v>
      </c>
      <c r="H25" s="33">
        <f>','!H25/1000</f>
        <v>4.237</v>
      </c>
      <c r="I25" s="33">
        <f>','!I25/1000</f>
        <v>4.237</v>
      </c>
      <c r="J25" s="33">
        <f>','!J25/1000</f>
        <v>4.238</v>
      </c>
      <c r="K25" s="33">
        <f>','!K25/1000</f>
        <v>4.238</v>
      </c>
      <c r="L25" s="33">
        <f>','!L25/1000</f>
        <v>4.264</v>
      </c>
      <c r="M25" s="33">
        <f>','!M25/1000</f>
        <v>4.043</v>
      </c>
      <c r="N25" s="33">
        <f>','!N25/1000</f>
        <v>4.143</v>
      </c>
      <c r="O25" s="33">
        <f>','!O25/1000</f>
        <v>4.243</v>
      </c>
      <c r="P25" s="33">
        <f>','!P25/1000</f>
        <v>4.243</v>
      </c>
      <c r="Q25" s="33">
        <f>','!Q25/1000</f>
        <v>4.464</v>
      </c>
    </row>
    <row r="26" spans="1:17" ht="33" customHeight="1" thickBot="1">
      <c r="A26" s="7"/>
      <c r="B26" s="29"/>
      <c r="C26" s="26">
        <v>24060300</v>
      </c>
      <c r="D26" s="27" t="s">
        <v>31</v>
      </c>
      <c r="E26" s="33">
        <f>','!E26/1000</f>
        <v>27.358</v>
      </c>
      <c r="F26" s="33">
        <f>','!F26/1000</f>
        <v>4.56</v>
      </c>
      <c r="G26" s="33">
        <f>','!G26/1000</f>
        <v>4.56</v>
      </c>
      <c r="H26" s="33">
        <f>','!H26/1000</f>
        <v>4.56</v>
      </c>
      <c r="I26" s="33">
        <f>','!I26/1000</f>
        <v>4.56</v>
      </c>
      <c r="J26" s="33">
        <f>','!J26/1000</f>
        <v>4.56</v>
      </c>
      <c r="K26" s="33">
        <f>','!K26/1000</f>
        <v>4.558</v>
      </c>
      <c r="L26" s="32"/>
      <c r="M26" s="32"/>
      <c r="N26" s="32"/>
      <c r="O26" s="32"/>
      <c r="P26" s="32"/>
      <c r="Q26" s="32"/>
    </row>
    <row r="27" spans="1:17" ht="34.5" customHeight="1">
      <c r="A27" s="8"/>
      <c r="B27" s="14"/>
      <c r="C27" s="30"/>
      <c r="D27" s="31" t="s">
        <v>11</v>
      </c>
      <c r="E27" s="33">
        <f>','!E27/1000</f>
        <v>3535</v>
      </c>
      <c r="F27" s="33">
        <f>','!F27/1000</f>
        <v>759.364</v>
      </c>
      <c r="G27" s="33">
        <f>','!G27/1000</f>
        <v>212.38</v>
      </c>
      <c r="H27" s="33">
        <f>','!H27/1000</f>
        <v>436.6</v>
      </c>
      <c r="I27" s="33">
        <f>','!I27/1000</f>
        <v>705.416</v>
      </c>
      <c r="J27" s="33">
        <f>','!J27/1000</f>
        <v>759.657</v>
      </c>
      <c r="K27" s="33">
        <f>','!K27/1000</f>
        <v>636.183</v>
      </c>
      <c r="L27" s="33">
        <f aca="true" t="shared" si="0" ref="L27:Q27">L24+L25+L26</f>
        <v>4.264</v>
      </c>
      <c r="M27" s="33">
        <f t="shared" si="0"/>
        <v>4.043</v>
      </c>
      <c r="N27" s="33">
        <f t="shared" si="0"/>
        <v>4.143</v>
      </c>
      <c r="O27" s="33">
        <f t="shared" si="0"/>
        <v>4.243</v>
      </c>
      <c r="P27" s="33">
        <f t="shared" si="0"/>
        <v>4.243</v>
      </c>
      <c r="Q27" s="33">
        <f t="shared" si="0"/>
        <v>4.464</v>
      </c>
    </row>
    <row r="28" spans="1:10" ht="39" customHeight="1">
      <c r="A28" s="17"/>
      <c r="B28" s="14"/>
      <c r="C28" s="15"/>
      <c r="D28" s="16"/>
      <c r="E28" s="18"/>
      <c r="F28" s="15"/>
      <c r="G28" s="14"/>
      <c r="H28" s="12"/>
      <c r="I28" s="12"/>
      <c r="J28" s="12"/>
    </row>
    <row r="29" spans="1:13" ht="30" customHeight="1" thickBot="1">
      <c r="A29" s="11"/>
      <c r="B29" s="14"/>
      <c r="C29" s="15" t="s">
        <v>8</v>
      </c>
      <c r="E29" s="34" t="s">
        <v>33</v>
      </c>
      <c r="H29" s="12"/>
      <c r="I29" s="12"/>
      <c r="J29" s="12"/>
      <c r="M29" s="13" t="s">
        <v>4</v>
      </c>
    </row>
    <row r="30" spans="1:10" ht="21.75" customHeight="1" thickBot="1">
      <c r="A30" s="5"/>
      <c r="B30" s="14"/>
      <c r="I30" s="12"/>
      <c r="J30" s="12"/>
    </row>
    <row r="31" spans="1:10" ht="21.75" customHeight="1">
      <c r="A31" s="3"/>
      <c r="B31" s="14"/>
      <c r="J31" s="12"/>
    </row>
    <row r="32" spans="1:10" ht="28.5" customHeight="1">
      <c r="A32" s="3"/>
      <c r="B32" s="14"/>
      <c r="J32" s="12"/>
    </row>
    <row r="33" spans="1:6" ht="15.75">
      <c r="A33" s="1"/>
      <c r="B33" s="1"/>
      <c r="C33" s="1"/>
      <c r="D33" s="2" t="s">
        <v>1</v>
      </c>
      <c r="E33" s="2" t="s">
        <v>1</v>
      </c>
      <c r="F33" t="s">
        <v>1</v>
      </c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3" ht="15">
      <c r="A36" s="1"/>
      <c r="B36" s="1"/>
      <c r="C36" s="1"/>
    </row>
  </sheetData>
  <mergeCells count="21">
    <mergeCell ref="C22:C23"/>
    <mergeCell ref="D22:D23"/>
    <mergeCell ref="E22:E23"/>
    <mergeCell ref="I22:I23"/>
    <mergeCell ref="F22:F23"/>
    <mergeCell ref="G22:G23"/>
    <mergeCell ref="H22:H23"/>
    <mergeCell ref="J22:J23"/>
    <mergeCell ref="K22:K23"/>
    <mergeCell ref="L22:L23"/>
    <mergeCell ref="Q22:Q23"/>
    <mergeCell ref="M22:M23"/>
    <mergeCell ref="N22:N23"/>
    <mergeCell ref="O22:O23"/>
    <mergeCell ref="P22:P23"/>
    <mergeCell ref="C7:P7"/>
    <mergeCell ref="C8:P8"/>
    <mergeCell ref="F13:Q13"/>
    <mergeCell ref="D13:D14"/>
    <mergeCell ref="C13:C14"/>
    <mergeCell ref="E13:E1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6"/>
  <sheetViews>
    <sheetView zoomScaleSheetLayoutView="100" workbookViewId="0" topLeftCell="B11">
      <selection activeCell="E27" sqref="E27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1.375" style="0" customWidth="1"/>
    <col min="4" max="4" width="31.00390625" style="0" customWidth="1"/>
    <col min="5" max="5" width="13.25390625" style="0" customWidth="1"/>
    <col min="6" max="7" width="11.00390625" style="0" customWidth="1"/>
    <col min="8" max="8" width="11.125" style="0" customWidth="1"/>
    <col min="9" max="9" width="11.625" style="0" customWidth="1"/>
    <col min="10" max="11" width="11.125" style="0" customWidth="1"/>
    <col min="14" max="14" width="10.75390625" style="0" customWidth="1"/>
    <col min="15" max="15" width="9.75390625" style="0" customWidth="1"/>
    <col min="16" max="16" width="10.00390625" style="0" customWidth="1"/>
  </cols>
  <sheetData>
    <row r="2" spans="1:14" ht="15">
      <c r="A2" s="1"/>
      <c r="B2" s="1"/>
      <c r="C2" s="1"/>
      <c r="D2" s="1"/>
      <c r="N2" s="21" t="s">
        <v>10</v>
      </c>
    </row>
    <row r="3" spans="1:14" ht="15">
      <c r="A3" s="1"/>
      <c r="B3" s="1"/>
      <c r="C3" s="1"/>
      <c r="D3" s="1"/>
      <c r="N3" s="21" t="s">
        <v>5</v>
      </c>
    </row>
    <row r="4" spans="1:14" ht="15">
      <c r="A4" s="1" t="s">
        <v>2</v>
      </c>
      <c r="B4" s="1"/>
      <c r="C4" s="1"/>
      <c r="D4" s="1"/>
      <c r="N4" s="21" t="s">
        <v>16</v>
      </c>
    </row>
    <row r="5" spans="1:5" ht="15">
      <c r="A5" s="1"/>
      <c r="B5" s="1"/>
      <c r="C5" s="1"/>
      <c r="D5" s="1"/>
      <c r="E5" s="4" t="s">
        <v>1</v>
      </c>
    </row>
    <row r="6" spans="1:5" ht="15">
      <c r="A6" s="1"/>
      <c r="B6" s="1"/>
      <c r="C6" s="1"/>
      <c r="D6" s="1"/>
      <c r="E6" s="4"/>
    </row>
    <row r="7" spans="1:16" ht="18">
      <c r="A7" s="1"/>
      <c r="B7" s="12"/>
      <c r="C7" s="36" t="s">
        <v>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8">
      <c r="A8" s="1"/>
      <c r="B8" s="12"/>
      <c r="C8" s="36" t="s">
        <v>17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0" ht="18">
      <c r="A9" s="2"/>
      <c r="B9" s="13"/>
      <c r="C9" s="13"/>
      <c r="D9" s="13"/>
      <c r="E9" s="13"/>
      <c r="F9" s="12"/>
      <c r="G9" s="12"/>
      <c r="H9" s="12"/>
      <c r="I9" s="12"/>
      <c r="J9" s="12"/>
    </row>
    <row r="10" spans="1:10" ht="18">
      <c r="A10" s="2"/>
      <c r="B10" s="13"/>
      <c r="C10" s="13"/>
      <c r="D10" s="13"/>
      <c r="E10" s="13"/>
      <c r="F10" s="12"/>
      <c r="G10" s="12"/>
      <c r="H10" s="12"/>
      <c r="I10" s="12"/>
      <c r="J10" s="12"/>
    </row>
    <row r="11" spans="1:17" ht="18.75" thickBot="1">
      <c r="A11" s="1"/>
      <c r="B11" s="12"/>
      <c r="C11" s="12"/>
      <c r="D11" s="13"/>
      <c r="F11" s="12"/>
      <c r="G11" s="12"/>
      <c r="H11" s="19"/>
      <c r="I11" s="12"/>
      <c r="J11" s="12"/>
      <c r="Q11" s="25" t="s">
        <v>3</v>
      </c>
    </row>
    <row r="12" spans="1:10" ht="18.75" hidden="1" thickBot="1">
      <c r="A12" s="1"/>
      <c r="B12" s="12"/>
      <c r="C12" s="12"/>
      <c r="D12" s="13"/>
      <c r="E12" s="13"/>
      <c r="F12" s="12"/>
      <c r="G12" s="12"/>
      <c r="H12" s="12"/>
      <c r="I12" s="12"/>
      <c r="J12" s="12"/>
    </row>
    <row r="13" spans="1:17" ht="27" customHeight="1">
      <c r="A13" s="9" t="s">
        <v>0</v>
      </c>
      <c r="B13" s="15"/>
      <c r="C13" s="38" t="s">
        <v>28</v>
      </c>
      <c r="D13" s="38" t="s">
        <v>7</v>
      </c>
      <c r="E13" s="39" t="s">
        <v>29</v>
      </c>
      <c r="F13" s="37" t="s">
        <v>12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27" customHeight="1" thickBot="1">
      <c r="A14" s="10"/>
      <c r="B14" s="14"/>
      <c r="C14" s="38"/>
      <c r="D14" s="38"/>
      <c r="E14" s="39"/>
      <c r="F14" s="24" t="s">
        <v>18</v>
      </c>
      <c r="G14" s="24" t="s">
        <v>19</v>
      </c>
      <c r="H14" s="24" t="s">
        <v>20</v>
      </c>
      <c r="I14" s="24" t="s">
        <v>21</v>
      </c>
      <c r="J14" s="24" t="s">
        <v>22</v>
      </c>
      <c r="K14" s="24" t="s">
        <v>23</v>
      </c>
      <c r="L14" s="24" t="s">
        <v>24</v>
      </c>
      <c r="M14" s="24" t="s">
        <v>25</v>
      </c>
      <c r="N14" s="24" t="s">
        <v>13</v>
      </c>
      <c r="O14" s="24" t="s">
        <v>14</v>
      </c>
      <c r="P14" s="24" t="s">
        <v>15</v>
      </c>
      <c r="Q14" s="24" t="s">
        <v>26</v>
      </c>
    </row>
    <row r="15" spans="1:17" ht="23.25" customHeight="1">
      <c r="A15" s="6">
        <v>2</v>
      </c>
      <c r="B15" s="28"/>
      <c r="C15" s="22">
        <v>1</v>
      </c>
      <c r="D15" s="22">
        <v>2</v>
      </c>
      <c r="E15" s="22">
        <v>3</v>
      </c>
      <c r="F15" s="22">
        <v>4</v>
      </c>
      <c r="G15" s="22">
        <v>5</v>
      </c>
      <c r="H15" s="22">
        <v>6</v>
      </c>
      <c r="I15" s="22">
        <v>7</v>
      </c>
      <c r="J15" s="22">
        <v>8</v>
      </c>
      <c r="K15" s="22">
        <v>9</v>
      </c>
      <c r="L15" s="22">
        <v>10</v>
      </c>
      <c r="M15" s="22">
        <v>11</v>
      </c>
      <c r="N15" s="22">
        <v>12</v>
      </c>
      <c r="O15" s="22">
        <v>13</v>
      </c>
      <c r="P15" s="22">
        <v>14</v>
      </c>
      <c r="Q15" s="22">
        <v>15</v>
      </c>
    </row>
    <row r="16" spans="1:17" ht="15" customHeight="1" hidden="1" thickBot="1">
      <c r="A16" s="7"/>
      <c r="B16" s="28"/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51.75" customHeight="1" hidden="1" thickBot="1">
      <c r="A17" s="7"/>
      <c r="B17" s="28"/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7.25" customHeight="1" hidden="1" thickBot="1">
      <c r="A18" s="7"/>
      <c r="B18" s="28"/>
      <c r="C18" s="2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62.25" customHeight="1" hidden="1" thickBot="1">
      <c r="A19" s="7"/>
      <c r="B19" s="28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60.5" customHeight="1" hidden="1" thickBot="1">
      <c r="A20" s="7"/>
      <c r="B20" s="28"/>
      <c r="C20" s="2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4.75" customHeight="1" hidden="1" thickBot="1">
      <c r="A21" s="7"/>
      <c r="B21" s="28"/>
      <c r="C21" s="2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24.75" customHeight="1">
      <c r="A22" s="7"/>
      <c r="B22" s="28"/>
      <c r="C22" s="41"/>
      <c r="D22" s="41" t="s">
        <v>9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24.75" customHeight="1">
      <c r="A23" s="7"/>
      <c r="B23" s="28"/>
      <c r="C23" s="4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85.5" customHeight="1">
      <c r="A24" s="7"/>
      <c r="B24" s="29"/>
      <c r="C24" s="26">
        <v>11011500</v>
      </c>
      <c r="D24" s="27" t="s">
        <v>27</v>
      </c>
      <c r="E24" s="32">
        <f>SUM(F24:Q24)</f>
        <v>3464042</v>
      </c>
      <c r="F24" s="32">
        <v>753554</v>
      </c>
      <c r="G24" s="32">
        <v>207820</v>
      </c>
      <c r="H24" s="32">
        <v>427803</v>
      </c>
      <c r="I24" s="32">
        <v>696619</v>
      </c>
      <c r="J24" s="32">
        <v>750859</v>
      </c>
      <c r="K24" s="32">
        <v>627387</v>
      </c>
      <c r="L24" s="32"/>
      <c r="M24" s="32"/>
      <c r="N24" s="32"/>
      <c r="O24" s="32"/>
      <c r="P24" s="32"/>
      <c r="Q24" s="32"/>
    </row>
    <row r="25" spans="1:17" ht="85.5" customHeight="1">
      <c r="A25" s="7"/>
      <c r="B25" s="29"/>
      <c r="C25" s="26">
        <v>18020200</v>
      </c>
      <c r="D25" s="27" t="s">
        <v>30</v>
      </c>
      <c r="E25" s="32">
        <f>SUM(F25:Q25)</f>
        <v>43600</v>
      </c>
      <c r="F25" s="32">
        <v>1250</v>
      </c>
      <c r="G25" s="32"/>
      <c r="H25" s="32">
        <f>3390+847</f>
        <v>4237</v>
      </c>
      <c r="I25" s="32">
        <v>4237</v>
      </c>
      <c r="J25" s="32">
        <v>4238</v>
      </c>
      <c r="K25" s="32">
        <v>4238</v>
      </c>
      <c r="L25" s="32">
        <f>5964-1700</f>
        <v>4264</v>
      </c>
      <c r="M25" s="32">
        <f>5743-1700</f>
        <v>4043</v>
      </c>
      <c r="N25" s="32">
        <f>5743-1600</f>
        <v>4143</v>
      </c>
      <c r="O25" s="32">
        <f>5743-1500</f>
        <v>4243</v>
      </c>
      <c r="P25" s="32">
        <f>5743-1500</f>
        <v>4243</v>
      </c>
      <c r="Q25" s="32">
        <f>5964-1500</f>
        <v>4464</v>
      </c>
    </row>
    <row r="26" spans="1:17" ht="85.5" customHeight="1" thickBot="1">
      <c r="A26" s="7"/>
      <c r="B26" s="29"/>
      <c r="C26" s="26">
        <v>24060300</v>
      </c>
      <c r="D26" s="27" t="s">
        <v>31</v>
      </c>
      <c r="E26" s="32">
        <f>SUM(F26:Q26)</f>
        <v>27358</v>
      </c>
      <c r="F26" s="32">
        <v>4560</v>
      </c>
      <c r="G26" s="32">
        <v>4560</v>
      </c>
      <c r="H26" s="32">
        <v>4560</v>
      </c>
      <c r="I26" s="32">
        <v>4560</v>
      </c>
      <c r="J26" s="32">
        <v>4560</v>
      </c>
      <c r="K26" s="32">
        <v>4558</v>
      </c>
      <c r="L26" s="32"/>
      <c r="M26" s="32"/>
      <c r="N26" s="32"/>
      <c r="O26" s="32"/>
      <c r="P26" s="32"/>
      <c r="Q26" s="32"/>
    </row>
    <row r="27" spans="1:17" ht="51.75" customHeight="1">
      <c r="A27" s="8"/>
      <c r="B27" s="14"/>
      <c r="C27" s="30"/>
      <c r="D27" s="31" t="s">
        <v>11</v>
      </c>
      <c r="E27" s="32">
        <f>E24+E25+E26</f>
        <v>3535000</v>
      </c>
      <c r="F27" s="32">
        <f aca="true" t="shared" si="0" ref="F27:Q27">F24+F25+F26</f>
        <v>759364</v>
      </c>
      <c r="G27" s="32">
        <f t="shared" si="0"/>
        <v>212380</v>
      </c>
      <c r="H27" s="32">
        <f t="shared" si="0"/>
        <v>436600</v>
      </c>
      <c r="I27" s="32">
        <f t="shared" si="0"/>
        <v>705416</v>
      </c>
      <c r="J27" s="32">
        <f t="shared" si="0"/>
        <v>759657</v>
      </c>
      <c r="K27" s="32">
        <f t="shared" si="0"/>
        <v>636183</v>
      </c>
      <c r="L27" s="32">
        <f t="shared" si="0"/>
        <v>4264</v>
      </c>
      <c r="M27" s="32">
        <f t="shared" si="0"/>
        <v>4043</v>
      </c>
      <c r="N27" s="32">
        <f t="shared" si="0"/>
        <v>4143</v>
      </c>
      <c r="O27" s="32">
        <f t="shared" si="0"/>
        <v>4243</v>
      </c>
      <c r="P27" s="32">
        <f t="shared" si="0"/>
        <v>4243</v>
      </c>
      <c r="Q27" s="32">
        <f t="shared" si="0"/>
        <v>4464</v>
      </c>
    </row>
    <row r="28" spans="1:10" ht="39" customHeight="1">
      <c r="A28" s="17"/>
      <c r="B28" s="14"/>
      <c r="C28" s="15"/>
      <c r="D28" s="16"/>
      <c r="E28" s="18"/>
      <c r="F28" s="15"/>
      <c r="G28" s="14"/>
      <c r="H28" s="12"/>
      <c r="I28" s="12"/>
      <c r="J28" s="12"/>
    </row>
    <row r="29" spans="1:13" ht="30" customHeight="1" thickBot="1">
      <c r="A29" s="11"/>
      <c r="B29" s="14"/>
      <c r="C29" s="15" t="s">
        <v>8</v>
      </c>
      <c r="H29" s="12"/>
      <c r="I29" s="12"/>
      <c r="J29" s="12"/>
      <c r="M29" s="13" t="s">
        <v>4</v>
      </c>
    </row>
    <row r="30" spans="1:10" ht="21.75" customHeight="1" thickBot="1">
      <c r="A30" s="5"/>
      <c r="B30" s="14"/>
      <c r="I30" s="12"/>
      <c r="J30" s="12"/>
    </row>
    <row r="31" spans="1:10" ht="21.75" customHeight="1">
      <c r="A31" s="3"/>
      <c r="B31" s="14"/>
      <c r="J31" s="12"/>
    </row>
    <row r="32" spans="1:10" ht="28.5" customHeight="1">
      <c r="A32" s="3"/>
      <c r="B32" s="14"/>
      <c r="J32" s="12"/>
    </row>
    <row r="33" spans="1:6" ht="15.75">
      <c r="A33" s="1"/>
      <c r="B33" s="1"/>
      <c r="C33" s="1"/>
      <c r="D33" s="2" t="s">
        <v>1</v>
      </c>
      <c r="E33" s="2" t="s">
        <v>1</v>
      </c>
      <c r="F33" t="s">
        <v>1</v>
      </c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3" ht="15">
      <c r="A36" s="1"/>
      <c r="B36" s="1"/>
      <c r="C36" s="1"/>
    </row>
  </sheetData>
  <mergeCells count="21">
    <mergeCell ref="C7:P7"/>
    <mergeCell ref="C8:P8"/>
    <mergeCell ref="F13:Q13"/>
    <mergeCell ref="D13:D14"/>
    <mergeCell ref="C13:C14"/>
    <mergeCell ref="E13:E14"/>
    <mergeCell ref="J22:J23"/>
    <mergeCell ref="K22:K23"/>
    <mergeCell ref="L22:L23"/>
    <mergeCell ref="Q22:Q23"/>
    <mergeCell ref="M22:M23"/>
    <mergeCell ref="N22:N23"/>
    <mergeCell ref="O22:O23"/>
    <mergeCell ref="P22:P23"/>
    <mergeCell ref="C22:C23"/>
    <mergeCell ref="D22:D23"/>
    <mergeCell ref="E22:E23"/>
    <mergeCell ref="I22:I23"/>
    <mergeCell ref="F22:F23"/>
    <mergeCell ref="G22:G23"/>
    <mergeCell ref="H22:H23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618"/>
    </sheetView>
  </sheetViews>
  <sheetFormatPr defaultColWidth="9.00390625" defaultRowHeight="12.75"/>
  <cols>
    <col min="3" max="3" width="38.375" style="0" customWidth="1"/>
  </cols>
  <sheetData>
    <row r="14" ht="43.5" customHeight="1"/>
    <row r="29" ht="23.2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B5" sqref="A5:B410"/>
    </sheetView>
  </sheetViews>
  <sheetFormatPr defaultColWidth="9.00390625" defaultRowHeight="12.75"/>
  <cols>
    <col min="1" max="1" width="10.25390625" style="0" customWidth="1"/>
    <col min="2" max="2" width="9.375" style="0" customWidth="1"/>
    <col min="3" max="3" width="41.25390625" style="0" customWidth="1"/>
    <col min="6" max="6" width="11.625" style="0" customWidth="1"/>
    <col min="7" max="7" width="9.875" style="0" customWidth="1"/>
    <col min="9" max="9" width="11.75390625" style="0" customWidth="1"/>
    <col min="10" max="10" width="10.75390625" style="0" customWidth="1"/>
  </cols>
  <sheetData>
    <row r="12" ht="45.75" customHeight="1"/>
    <row r="13" ht="33.75" customHeight="1"/>
    <row r="14" ht="29.25" customHeight="1"/>
    <row r="16" ht="18.75" customHeight="1"/>
    <row r="17" ht="18" customHeight="1"/>
    <row r="18" ht="18" customHeight="1"/>
    <row r="19" ht="15.75" customHeight="1"/>
    <row r="20" ht="14.25" customHeight="1"/>
    <row r="21" ht="14.25" customHeight="1"/>
    <row r="22" ht="14.25" customHeight="1"/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Пользователь</cp:lastModifiedBy>
  <cp:lastPrinted>2011-07-26T12:14:11Z</cp:lastPrinted>
  <dcterms:created xsi:type="dcterms:W3CDTF">2002-03-28T10:14:40Z</dcterms:created>
  <dcterms:modified xsi:type="dcterms:W3CDTF">2011-08-03T12:49:20Z</dcterms:modified>
  <cp:category/>
  <cp:version/>
  <cp:contentType/>
  <cp:contentStatus/>
</cp:coreProperties>
</file>