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ЭтаКнига"/>
  <mc:AlternateContent xmlns:mc="http://schemas.openxmlformats.org/markup-compatibility/2006">
    <mc:Choice Requires="x15">
      <x15ac:absPath xmlns:x15ac="http://schemas.microsoft.com/office/spreadsheetml/2010/11/ac" url="D:\2025\Фінуправління\БЗ 2025\"/>
    </mc:Choice>
  </mc:AlternateContent>
  <xr:revisionPtr revIDLastSave="0" documentId="13_ncr:1_{70B63EF3-581F-4EEE-80E9-ADAD9D10798C}" xr6:coauthVersionLast="47" xr6:coauthVersionMax="47" xr10:uidLastSave="{00000000-0000-0000-0000-000000000000}"/>
  <bookViews>
    <workbookView xWindow="-108" yWindow="-108" windowWidth="23256" windowHeight="12456" tabRatio="522" xr2:uid="{00000000-000D-0000-FFFF-FFFF00000000}"/>
  </bookViews>
  <sheets>
    <sheet name="Додаток2 КПК3110180" sheetId="6" r:id="rId1"/>
  </sheets>
  <definedNames>
    <definedName name="_xlnm.Print_Area" localSheetId="0">'Додаток2 КПК3110180'!$A$1:$BY$271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166" i="6" l="1"/>
  <c r="BI176" i="6" s="1"/>
  <c r="AY166" i="6"/>
  <c r="AY176" i="6" s="1"/>
  <c r="AO166" i="6"/>
  <c r="AO176" i="6" s="1"/>
  <c r="Z176" i="6"/>
  <c r="BH248" i="6" l="1"/>
  <c r="AT248" i="6"/>
  <c r="AJ248" i="6"/>
  <c r="BH247" i="6"/>
  <c r="AT247" i="6"/>
  <c r="AJ247" i="6"/>
  <c r="BH246" i="6"/>
  <c r="AT246" i="6"/>
  <c r="AJ246" i="6"/>
  <c r="BH245" i="6"/>
  <c r="AT245" i="6"/>
  <c r="AJ245" i="6"/>
  <c r="BH244" i="6"/>
  <c r="AT244" i="6"/>
  <c r="AJ244" i="6"/>
  <c r="BG235" i="6"/>
  <c r="BG234" i="6"/>
  <c r="AQ234" i="6"/>
  <c r="BG233" i="6"/>
  <c r="AQ233" i="6"/>
  <c r="BG232" i="6"/>
  <c r="AQ232" i="6"/>
  <c r="BG231" i="6"/>
  <c r="AQ231" i="6"/>
  <c r="AZ208" i="6"/>
  <c r="AK208" i="6"/>
  <c r="AZ207" i="6"/>
  <c r="AK207" i="6"/>
  <c r="BO199" i="6"/>
  <c r="AZ199" i="6"/>
  <c r="AK199" i="6"/>
  <c r="BO198" i="6"/>
  <c r="AZ198" i="6"/>
  <c r="AK198" i="6"/>
  <c r="BD108" i="6"/>
  <c r="AJ108" i="6"/>
  <c r="BD107" i="6"/>
  <c r="AJ107" i="6"/>
  <c r="BD106" i="6"/>
  <c r="AJ106" i="6"/>
  <c r="BU98" i="6"/>
  <c r="BB98" i="6"/>
  <c r="AI98" i="6"/>
  <c r="BU97" i="6"/>
  <c r="BB97" i="6"/>
  <c r="AI97" i="6"/>
  <c r="BU96" i="6"/>
  <c r="BB96" i="6"/>
  <c r="AI96" i="6"/>
  <c r="BG86" i="6"/>
  <c r="AM86" i="6"/>
  <c r="BG78" i="6"/>
  <c r="AM78" i="6"/>
  <c r="BG77" i="6"/>
  <c r="AM77" i="6"/>
  <c r="BG76" i="6"/>
  <c r="AM76" i="6"/>
  <c r="BG75" i="6"/>
  <c r="AM75" i="6"/>
  <c r="BG74" i="6"/>
  <c r="AM74" i="6"/>
  <c r="BU66" i="6"/>
  <c r="BB66" i="6"/>
  <c r="AI66" i="6"/>
  <c r="BU58" i="6"/>
  <c r="BB58" i="6"/>
  <c r="AI58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G44" i="6"/>
  <c r="AM44" i="6"/>
  <c r="BG43" i="6"/>
  <c r="AM43" i="6"/>
  <c r="BG42" i="6"/>
  <c r="AM42" i="6"/>
  <c r="BG41" i="6"/>
  <c r="AM41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<sst xmlns="http://schemas.openxmlformats.org/spreadsheetml/2006/main" count="783" uniqueCount="280">
  <si>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</si>
  <si>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</si>
  <si>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</si>
  <si>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</si>
  <si>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</si>
  <si>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</si>
  <si>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</si>
  <si>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</si>
  <si>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</si>
  <si>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</si>
  <si>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</si>
  <si>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</si>
  <si>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</si>
  <si>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</si>
  <si>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</si>
  <si>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</si>
  <si>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</si>
  <si>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</si>
  <si>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</si>
  <si>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</si>
  <si>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</si>
  <si>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</si>
  <si>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</si>
  <si>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</si>
  <si>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</si>
  <si>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</si>
  <si>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</si>
  <si>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</si>
  <si>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</si>
  <si>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</si>
  <si>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</si>
  <si>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</si>
  <si>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</si>
  <si>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</si>
  <si>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</si>
  <si>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</si>
  <si>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</si>
  <si>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</si>
  <si>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</si>
  <si>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</si>
  <si>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</si>
  <si>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</si>
  <si>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</si>
  <si>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</si>
  <si>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</si>
  <si>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</si>
  <si>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</si>
  <si>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</si>
  <si>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</si>
  <si>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</si>
  <si>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</si>
  <si>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</si>
  <si>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</si>
  <si>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</si>
  <si>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</si>
  <si>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</si>
  <si>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</si>
  <si>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</si>
  <si>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</si>
  <si>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</si>
  <si>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</si>
  <si>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</si>
  <si>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</si>
  <si>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</si>
  <si>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</si>
  <si>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</si>
  <si>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</si>
  <si>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</si>
  <si>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</si>
  <si>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</si>
  <si>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</si>
  <si>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</si>
  <si>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</si>
  <si>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</si>
  <si>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</si>
  <si>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</si>
  <si>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</si>
  <si>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</si>
  <si>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</si>
  <si>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</si>
  <si>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</si>
  <si>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</si>
  <si>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</si>
  <si>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</si>
  <si>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</si>
  <si>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</si>
  <si>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</si>
  <si>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</si>
  <si>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</si>
  <si>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</si>
  <si>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</si>
  <si>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</si>
  <si>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</si>
  <si>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</si>
  <si>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</si>
  <si>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</si>
  <si>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</si>
  <si>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</si>
  <si>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</si>
  <si>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</si>
  <si>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</si>
  <si>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</si>
  <si>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</si>
  <si>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</si>
  <si>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</si>
  <si>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</si>
  <si>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</si>
  <si>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</si>
  <si>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</si>
  <si>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</si>
  <si>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</si>
  <si>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</si>
  <si>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</si>
  <si>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</si>
  <si>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</si>
  <si>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</si>
  <si>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</si>
  <si>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</si>
  <si>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</si>
  <si>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</si>
  <si>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</si>
  <si>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</si>
  <si>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</si>
  <si>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</si>
  <si>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</si>
  <si>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</si>
  <si>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</si>
  <si>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</si>
  <si>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</si>
  <si>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</si>
  <si>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</si>
  <si>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</si>
  <si>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</si>
  <si>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</si>
  <si>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</si>
  <si>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</si>
  <si>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</si>
  <si>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</si>
  <si>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</si>
  <si>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</si>
  <si>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</si>
  <si>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</si>
  <si>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</si>
  <si>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</si>
  <si>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</si>
  <si>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</si>
  <si>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</si>
  <si>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</si>
  <si>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</si>
  <si>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</si>
  <si>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</si>
  <si>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</si>
  <si>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</si>
  <si>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</si>
  <si>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</si>
  <si>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</si>
  <si>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</si>
  <si>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</si>
  <si>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</si>
  <si>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</si>
  <si>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</si>
  <si>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</si>
  <si>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</si>
  <si>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</si>
  <si>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</si>
  <si>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</si>
  <si>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</si>
  <si>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</si>
  <si>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</si>
  <si>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</si>
  <si>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</si>
  <si>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</si>
  <si>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</si>
  <si>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</si>
  <si>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Інші надходження спеціального фонду (розписати за видами надходжень)</t>
  </si>
  <si>
    <t>Кошти, що передаються із загального фонду бюджету до бюджету розвитку (спеціального фонду)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</si>
  <si>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</si>
  <si>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</si>
  <si>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</si>
  <si>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</si>
  <si>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Забезпечення діяльності КУ "Трудовий архів Лисичанської територіальної громади"</t>
  </si>
  <si>
    <t>Придбання нерухомого майна</t>
  </si>
  <si>
    <t>затрат</t>
  </si>
  <si>
    <t xml:space="preserve">formula=RC[-16]+RC[-8]                          </t>
  </si>
  <si>
    <t>Обсяг фінансових ресурсів, які забезпечують виконання бюджетної програми</t>
  </si>
  <si>
    <t>тис.грн.</t>
  </si>
  <si>
    <t>внутрішній облік</t>
  </si>
  <si>
    <t>Обсяг витрат на погашення кредиторської заборгованності</t>
  </si>
  <si>
    <t>грн.</t>
  </si>
  <si>
    <t>Обсяг фінансових ресурсів, які забезпечують придбання нерухомого майна</t>
  </si>
  <si>
    <t>продукту</t>
  </si>
  <si>
    <t>Запланова кількість нерухомого майна, яке необхідно придбати</t>
  </si>
  <si>
    <t>од.</t>
  </si>
  <si>
    <t>програма</t>
  </si>
  <si>
    <t>Кількість штатних одиниць, забезпечуваючих виконання програми з забезбечення діяльності КУ "Трудовий архів Лисичанської територіальної громади"</t>
  </si>
  <si>
    <t>штатний розпис</t>
  </si>
  <si>
    <t>Сума кредиторської заборгованності, яку необхідно погасити ТОВ "ІСП АКСОН"</t>
  </si>
  <si>
    <t>Сума кредиторської заборгованості, яку необхідно погасити Управління поліції охорони Луганської області</t>
  </si>
  <si>
    <t>Заплановані витрати на придбання 1 нерухомого майна</t>
  </si>
  <si>
    <t>моніторінг цін</t>
  </si>
  <si>
    <t>Сума погашеної кредиторської забогованісті:  ТОВ "ІСП АКСОН"</t>
  </si>
  <si>
    <t>ефективності</t>
  </si>
  <si>
    <t>Заплановані витрати на утримання однієї штатної одиниці</t>
  </si>
  <si>
    <t>розрахунково</t>
  </si>
  <si>
    <t>Сума погашеної кредиторської заборгованості: Управління поліції охорони Луганської області</t>
  </si>
  <si>
    <t>якості</t>
  </si>
  <si>
    <t>Відсоток виконаних показників по придбанню нерухомого майна</t>
  </si>
  <si>
    <t>відс.</t>
  </si>
  <si>
    <t>Відсоток виконаних показників по забезпеченню потреб КУ "Трудовий архів Лисичанської територальної громади"</t>
  </si>
  <si>
    <t>Відсоток виконаних показників по погащенню кредиторської заборгованості</t>
  </si>
  <si>
    <t>Обов’язкові виплати, у тому числі:</t>
  </si>
  <si>
    <t>посадовий оклад</t>
  </si>
  <si>
    <t>доплати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</si>
  <si>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</si>
  <si>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</si>
  <si>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</si>
  <si>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</si>
  <si>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Виплати, що носять необов’язковий (стимулюючий) характер, у тому числі: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</si>
  <si>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</si>
  <si>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</si>
  <si>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030 - Спеціалісти</t>
  </si>
  <si>
    <t>УСЬОГО штатних одиниць</t>
  </si>
  <si>
    <t>з них штатні одиниці за загальним фондом, що враховані також у спеціальному фонді</t>
  </si>
  <si>
    <t>Комплексна цільова програма розселення евакуйованих мешканців Лисичанської міської територіальної громади "Тимчасова оселя на 2022-2023 роки"</t>
  </si>
  <si>
    <t>Розпорядження керівника Лисичанської міської військової адміністрації Сєвєродонецького району Луганської області від 27.09.2022 № 253 «Про затвердження Комплексної цільової програми розселення евакуйованих мешканців Лисичанської міської територіальної громади "Тимчасова оселя на 2022-2023 роки»</t>
  </si>
  <si>
    <t>_x000D_
1. Забезпечення діяльності КУ " Трудовий архів Лисичанської територіальної громади"</t>
  </si>
  <si>
    <t>'- Конституція України;_x000D_
- Бюджетний кодекс України;_x000D_
- Податковий кодекс україни;_x000D_
- ЗУ "Про Державний бюджет України  на 2025 рік";_x000D_
- ЗУ "Про правовий режим воєнного стану"											_x000D_
- ЗУ "Про місцеве самоврядування в України";_x000D_
- ЗУ "Про Національний архівний фонд та архівні установи";_x000D_
- Указ Президента України від 11 червня 2022 року №406/2022 "Про утворення військової адміністрації"_x000D_
- Наказ Державного комітету будівництва, архітектури та житлової політики України від 24.05.2001 №127 "Про затвердження Інструкції про порядок проведення технічної інвентарізації обєктів нерухомого майна";_x000D_
- Положення про управління власності Лисичанської міської військової адміністрації Сєвєродонецького району Луганської області;_x000D_
- Положення КУ "Трудовий архів Лисичанської територіальної громади"._x000D_
Розпорядження начальника Лисичанської міської військової адміністрації Сєвєродонецького району Луганської області від 17.12.2024 №780  «Про бюджет Лисичанської міської територіальної громади на 2025 рік»                                                                                                                       -</t>
  </si>
  <si>
    <t>_x000D_
2023 рік_x000D_
_x000D_
Граничний обсяг видатків за програмою  склав 529788 грн._x000D_
_x000D_
На забезпечення діяльності КУ "Трудовий архів Лисичанської територіально громади"  витрачено 529, 788 тис. грн._x000D_
_x000D_
_x000D_
2024 рік_x000D_
_x000D_
Затверджений граничний обсяг за програмою - 680036 грн._x000D_
_x000D_
Кошти передбачається витратити на _x000D_
- забезпечення діяльності КУ "Трудовий архів Лисичанської територіальної громади" - 680,04 тис. грн._x000D_
_x000D_
2025 рік_x000D_
_x000D_
Запланований граничний обсяг за програмою - 576045 грн._x000D_
_x000D_
Кошти передбачається витратити на _x000D_
- забезпечення діяльності КУ "Трудовий архів Лисичанської територіальної громади" - 576,045 тис. грн.</t>
  </si>
  <si>
    <t>_x000D_
2023 рік_x000D_
 Граничний обсяг за програмою склав - 34 559 850 грн._x000D_
_x000D_
Кошти  витрачені  на   виконання комплексної цільової програми розселення евакуйованих мешканців Лисичанської міської територіальної громади "Тимчасова оселя на 2022-2023 роки»   у сумі  34 559 850 грн.</t>
  </si>
  <si>
    <t>(3)(1)</t>
  </si>
  <si>
    <t>Управління власності Лисичанської міської  військово-цивільної адміністрації Сєвєродонецького району Луганської області</t>
  </si>
  <si>
    <t>Керівник установи</t>
  </si>
  <si>
    <t>Керівник фінансової служби</t>
  </si>
  <si>
    <t>Зиль О. В.</t>
  </si>
  <si>
    <t>Харченко О. Я.</t>
  </si>
  <si>
    <t>33537796</t>
  </si>
  <si>
    <t>1251900000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</si>
  <si>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</si>
  <si>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</si>
  <si>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</si>
  <si>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</si>
  <si>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</si>
  <si>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</si>
  <si>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</si>
  <si>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</si>
  <si>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</si>
  <si>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</si>
  <si>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</si>
  <si>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</si>
  <si>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</si>
  <si>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</si>
  <si>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</si>
  <si>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</si>
  <si>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</si>
  <si>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</si>
  <si>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</si>
  <si>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</si>
  <si>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</si>
  <si>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</si>
  <si>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</si>
  <si>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</si>
  <si>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</si>
  <si>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</si>
  <si>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</si>
  <si>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</si>
  <si>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</si>
  <si>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</si>
  <si>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</si>
  <si>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</si>
  <si>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</si>
  <si>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</si>
  <si>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</si>
  <si>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</si>
  <si>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</si>
  <si>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(3)(1)(1)(0)(1)(8)(0)</t>
  </si>
  <si>
    <t>(0)(1)(8)(0)</t>
  </si>
  <si>
    <t>(0)(1)(3)(3)</t>
  </si>
  <si>
    <t>Інша діяльність у сфері державного управління</t>
  </si>
  <si>
    <t>Управлiння власностi  Лисичанської міської ВЦА Сєвєродонецького району Луганської області</t>
  </si>
  <si>
    <t>(3)(1)(1)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</si>
</sst>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14" fillId="0" borderId="0" xfId="0" applyFont="1"/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left"/>
    </xf>
    <xf numFmtId="0" fontId="11" fillId="0" borderId="6" xfId="0" quotePrefix="1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3" fontId="0" fillId="0" borderId="5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13" fillId="0" borderId="6" xfId="0" quotePrefix="1" applyFont="1" applyBorder="1" applyAlignment="1">
      <alignment horizontal="left" vertical="top" wrapText="1"/>
    </xf>
    <xf numFmtId="0" fontId="16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5" fillId="0" borderId="6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0" fillId="2" borderId="5" xfId="0" applyFill="1" applyBorder="1" applyAlignment="1">
      <alignment horizontal="right"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3" fontId="0" fillId="2" borderId="5" xfId="0" applyNumberFormat="1" applyFill="1" applyBorder="1" applyAlignment="1">
      <alignment horizontal="right" vertical="center" wrapText="1"/>
    </xf>
  </cellXfs>
  <cellStyles count="1">
    <cellStyle name="Обычны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272"/>
  <sheetViews>
    <sheetView tabSelected="1" topLeftCell="A252" zoomScale="91" zoomScaleNormal="91" workbookViewId="0">
      <selection activeCell="V244" sqref="V244:BG248"/>
    </sheetView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23" t="s">
        <v>115</v>
      </c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</row>
    <row r="2" spans="1:79" ht="14.25" customHeight="1" x14ac:dyDescent="0.25">
      <c r="A2" s="24" t="s">
        <v>261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</row>
    <row r="4" spans="1:79" ht="28.5" customHeight="1" x14ac:dyDescent="0.25">
      <c r="A4" s="11" t="s">
        <v>159</v>
      </c>
      <c r="B4" s="25" t="s">
        <v>230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8"/>
      <c r="AH4" s="27" t="s">
        <v>229</v>
      </c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8"/>
      <c r="AT4" s="28" t="s">
        <v>235</v>
      </c>
      <c r="AU4" s="27"/>
      <c r="AV4" s="27"/>
      <c r="AW4" s="27"/>
      <c r="AX4" s="27"/>
      <c r="AY4" s="27"/>
      <c r="AZ4" s="27"/>
      <c r="BA4" s="27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5">
      <c r="A5" s="29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7"/>
      <c r="AH5" s="30" t="s">
        <v>160</v>
      </c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7"/>
      <c r="AT5" s="30" t="s">
        <v>157</v>
      </c>
      <c r="AU5" s="30"/>
      <c r="AV5" s="30"/>
      <c r="AW5" s="30"/>
      <c r="AX5" s="30"/>
      <c r="AY5" s="30"/>
      <c r="AZ5" s="30"/>
      <c r="BA5" s="30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5">
      <c r="BE6" s="14"/>
      <c r="BF6" s="14"/>
      <c r="BG6" s="14"/>
      <c r="BH6" s="14"/>
      <c r="BI6" s="14"/>
      <c r="BJ6" s="14"/>
      <c r="BK6" s="14"/>
      <c r="BL6" s="14"/>
    </row>
    <row r="7" spans="1:79" ht="28.5" customHeight="1" x14ac:dyDescent="0.25">
      <c r="A7" s="11" t="s">
        <v>161</v>
      </c>
      <c r="B7" s="25" t="s">
        <v>278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8"/>
      <c r="AH7" s="27" t="s">
        <v>279</v>
      </c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15"/>
      <c r="BC7" s="28" t="s">
        <v>235</v>
      </c>
      <c r="BD7" s="27"/>
      <c r="BE7" s="27"/>
      <c r="BF7" s="27"/>
      <c r="BG7" s="27"/>
      <c r="BH7" s="27"/>
      <c r="BI7" s="27"/>
      <c r="BJ7" s="27"/>
      <c r="BK7" s="15"/>
      <c r="BL7" s="12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5">
      <c r="A8" s="29" t="s">
        <v>155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7"/>
      <c r="AH8" s="30" t="s">
        <v>162</v>
      </c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13"/>
      <c r="BC8" s="30" t="s">
        <v>157</v>
      </c>
      <c r="BD8" s="30"/>
      <c r="BE8" s="30"/>
      <c r="BF8" s="30"/>
      <c r="BG8" s="30"/>
      <c r="BH8" s="30"/>
      <c r="BI8" s="30"/>
      <c r="BJ8" s="30"/>
      <c r="BK8" s="13"/>
      <c r="BL8" s="13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5">
      <c r="A10" s="11" t="s">
        <v>163</v>
      </c>
      <c r="B10" s="27" t="s">
        <v>274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N10" s="27" t="s">
        <v>275</v>
      </c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15"/>
      <c r="AA10" s="27" t="s">
        <v>276</v>
      </c>
      <c r="AB10" s="27"/>
      <c r="AC10" s="27"/>
      <c r="AD10" s="27"/>
      <c r="AE10" s="27"/>
      <c r="AF10" s="27"/>
      <c r="AG10" s="27"/>
      <c r="AH10" s="27"/>
      <c r="AI10" s="27"/>
      <c r="AJ10" s="15"/>
      <c r="AK10" s="35" t="s">
        <v>277</v>
      </c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19"/>
      <c r="BL10" s="28" t="s">
        <v>236</v>
      </c>
      <c r="BM10" s="27"/>
      <c r="BN10" s="27"/>
      <c r="BO10" s="27"/>
      <c r="BP10" s="27"/>
      <c r="BQ10" s="27"/>
      <c r="BR10" s="27"/>
      <c r="BS10" s="27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5">
      <c r="B11" s="30" t="s">
        <v>164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N11" s="30" t="s">
        <v>166</v>
      </c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13"/>
      <c r="AA11" s="36" t="s">
        <v>167</v>
      </c>
      <c r="AB11" s="36"/>
      <c r="AC11" s="36"/>
      <c r="AD11" s="36"/>
      <c r="AE11" s="36"/>
      <c r="AF11" s="36"/>
      <c r="AG11" s="36"/>
      <c r="AH11" s="36"/>
      <c r="AI11" s="36"/>
      <c r="AJ11" s="13"/>
      <c r="AK11" s="37" t="s">
        <v>165</v>
      </c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18"/>
      <c r="BL11" s="30" t="s">
        <v>158</v>
      </c>
      <c r="BM11" s="30"/>
      <c r="BN11" s="30"/>
      <c r="BO11" s="30"/>
      <c r="BP11" s="30"/>
      <c r="BQ11" s="30"/>
      <c r="BR11" s="30"/>
      <c r="BS11" s="30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5">
      <c r="A13" s="31" t="s">
        <v>262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9" ht="14.25" customHeight="1" x14ac:dyDescent="0.25">
      <c r="A14" s="31" t="s">
        <v>148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9" ht="30" customHeight="1" x14ac:dyDescent="0.25">
      <c r="A15" s="32" t="s">
        <v>225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9" ht="1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3">
      <c r="A17" s="34" t="s">
        <v>149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</row>
    <row r="18" spans="1:79" ht="15" customHeight="1" x14ac:dyDescent="0.25">
      <c r="A18" s="32" t="s">
        <v>180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</row>
    <row r="19" spans="1:79" ht="1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5">
      <c r="A20" s="31" t="s">
        <v>150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</row>
    <row r="21" spans="1:79" ht="195" customHeight="1" x14ac:dyDescent="0.25">
      <c r="A21" s="32" t="s">
        <v>226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</row>
    <row r="22" spans="1:79" ht="1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5">
      <c r="A23" s="31" t="s">
        <v>151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</row>
    <row r="24" spans="1:79" ht="14.25" customHeight="1" x14ac:dyDescent="0.25">
      <c r="A24" s="31" t="s">
        <v>248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</row>
    <row r="25" spans="1:79" ht="15" customHeight="1" x14ac:dyDescent="0.25">
      <c r="A25" s="44" t="s">
        <v>237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</row>
    <row r="26" spans="1:79" ht="23.1" customHeight="1" x14ac:dyDescent="0.25">
      <c r="A26" s="45" t="s">
        <v>2</v>
      </c>
      <c r="B26" s="46"/>
      <c r="C26" s="46"/>
      <c r="D26" s="47"/>
      <c r="E26" s="45" t="s">
        <v>19</v>
      </c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51" t="s">
        <v>238</v>
      </c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 t="s">
        <v>241</v>
      </c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 t="s">
        <v>249</v>
      </c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</row>
    <row r="27" spans="1:79" ht="54.75" customHeight="1" x14ac:dyDescent="0.25">
      <c r="A27" s="48"/>
      <c r="B27" s="49"/>
      <c r="C27" s="49"/>
      <c r="D27" s="50"/>
      <c r="E27" s="48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38" t="s">
        <v>4</v>
      </c>
      <c r="V27" s="39"/>
      <c r="W27" s="39"/>
      <c r="X27" s="39"/>
      <c r="Y27" s="40"/>
      <c r="Z27" s="38" t="s">
        <v>3</v>
      </c>
      <c r="AA27" s="39"/>
      <c r="AB27" s="39"/>
      <c r="AC27" s="39"/>
      <c r="AD27" s="40"/>
      <c r="AE27" s="41" t="s">
        <v>116</v>
      </c>
      <c r="AF27" s="42"/>
      <c r="AG27" s="42"/>
      <c r="AH27" s="43"/>
      <c r="AI27" s="38" t="s">
        <v>5</v>
      </c>
      <c r="AJ27" s="39"/>
      <c r="AK27" s="39"/>
      <c r="AL27" s="39"/>
      <c r="AM27" s="40"/>
      <c r="AN27" s="38" t="s">
        <v>4</v>
      </c>
      <c r="AO27" s="39"/>
      <c r="AP27" s="39"/>
      <c r="AQ27" s="39"/>
      <c r="AR27" s="40"/>
      <c r="AS27" s="38" t="s">
        <v>3</v>
      </c>
      <c r="AT27" s="39"/>
      <c r="AU27" s="39"/>
      <c r="AV27" s="39"/>
      <c r="AW27" s="40"/>
      <c r="AX27" s="41" t="s">
        <v>116</v>
      </c>
      <c r="AY27" s="42"/>
      <c r="AZ27" s="42"/>
      <c r="BA27" s="43"/>
      <c r="BB27" s="38" t="s">
        <v>96</v>
      </c>
      <c r="BC27" s="39"/>
      <c r="BD27" s="39"/>
      <c r="BE27" s="39"/>
      <c r="BF27" s="40"/>
      <c r="BG27" s="38" t="s">
        <v>4</v>
      </c>
      <c r="BH27" s="39"/>
      <c r="BI27" s="39"/>
      <c r="BJ27" s="39"/>
      <c r="BK27" s="40"/>
      <c r="BL27" s="38" t="s">
        <v>3</v>
      </c>
      <c r="BM27" s="39"/>
      <c r="BN27" s="39"/>
      <c r="BO27" s="39"/>
      <c r="BP27" s="40"/>
      <c r="BQ27" s="41" t="s">
        <v>116</v>
      </c>
      <c r="BR27" s="42"/>
      <c r="BS27" s="42"/>
      <c r="BT27" s="43"/>
      <c r="BU27" s="38" t="s">
        <v>97</v>
      </c>
      <c r="BV27" s="39"/>
      <c r="BW27" s="39"/>
      <c r="BX27" s="39"/>
      <c r="BY27" s="40"/>
    </row>
    <row r="28" spans="1:79" ht="15" customHeight="1" x14ac:dyDescent="0.25">
      <c r="A28" s="38">
        <v>1</v>
      </c>
      <c r="B28" s="39"/>
      <c r="C28" s="39"/>
      <c r="D28" s="40"/>
      <c r="E28" s="38">
        <v>2</v>
      </c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8">
        <v>3</v>
      </c>
      <c r="V28" s="39"/>
      <c r="W28" s="39"/>
      <c r="X28" s="39"/>
      <c r="Y28" s="40"/>
      <c r="Z28" s="38">
        <v>4</v>
      </c>
      <c r="AA28" s="39"/>
      <c r="AB28" s="39"/>
      <c r="AC28" s="39"/>
      <c r="AD28" s="40"/>
      <c r="AE28" s="38">
        <v>5</v>
      </c>
      <c r="AF28" s="39"/>
      <c r="AG28" s="39"/>
      <c r="AH28" s="40"/>
      <c r="AI28" s="38">
        <v>6</v>
      </c>
      <c r="AJ28" s="39"/>
      <c r="AK28" s="39"/>
      <c r="AL28" s="39"/>
      <c r="AM28" s="40"/>
      <c r="AN28" s="38">
        <v>7</v>
      </c>
      <c r="AO28" s="39"/>
      <c r="AP28" s="39"/>
      <c r="AQ28" s="39"/>
      <c r="AR28" s="40"/>
      <c r="AS28" s="38">
        <v>8</v>
      </c>
      <c r="AT28" s="39"/>
      <c r="AU28" s="39"/>
      <c r="AV28" s="39"/>
      <c r="AW28" s="40"/>
      <c r="AX28" s="38">
        <v>9</v>
      </c>
      <c r="AY28" s="39"/>
      <c r="AZ28" s="39"/>
      <c r="BA28" s="40"/>
      <c r="BB28" s="38">
        <v>10</v>
      </c>
      <c r="BC28" s="39"/>
      <c r="BD28" s="39"/>
      <c r="BE28" s="39"/>
      <c r="BF28" s="40"/>
      <c r="BG28" s="38">
        <v>11</v>
      </c>
      <c r="BH28" s="39"/>
      <c r="BI28" s="39"/>
      <c r="BJ28" s="39"/>
      <c r="BK28" s="40"/>
      <c r="BL28" s="38">
        <v>12</v>
      </c>
      <c r="BM28" s="39"/>
      <c r="BN28" s="39"/>
      <c r="BO28" s="39"/>
      <c r="BP28" s="40"/>
      <c r="BQ28" s="38">
        <v>13</v>
      </c>
      <c r="BR28" s="39"/>
      <c r="BS28" s="39"/>
      <c r="BT28" s="40"/>
      <c r="BU28" s="38">
        <v>14</v>
      </c>
      <c r="BV28" s="39"/>
      <c r="BW28" s="39"/>
      <c r="BX28" s="39"/>
      <c r="BY28" s="40"/>
    </row>
    <row r="29" spans="1:79" ht="13.5" hidden="1" customHeight="1" x14ac:dyDescent="0.25">
      <c r="A29" s="65" t="s">
        <v>56</v>
      </c>
      <c r="B29" s="66"/>
      <c r="C29" s="66"/>
      <c r="D29" s="67"/>
      <c r="E29" s="65" t="s">
        <v>57</v>
      </c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5" t="s">
        <v>65</v>
      </c>
      <c r="V29" s="66"/>
      <c r="W29" s="66"/>
      <c r="X29" s="66"/>
      <c r="Y29" s="67"/>
      <c r="Z29" s="65" t="s">
        <v>66</v>
      </c>
      <c r="AA29" s="66"/>
      <c r="AB29" s="66"/>
      <c r="AC29" s="66"/>
      <c r="AD29" s="67"/>
      <c r="AE29" s="65" t="s">
        <v>91</v>
      </c>
      <c r="AF29" s="66"/>
      <c r="AG29" s="66"/>
      <c r="AH29" s="67"/>
      <c r="AI29" s="52" t="s">
        <v>169</v>
      </c>
      <c r="AJ29" s="53"/>
      <c r="AK29" s="53"/>
      <c r="AL29" s="53"/>
      <c r="AM29" s="54"/>
      <c r="AN29" s="65" t="s">
        <v>67</v>
      </c>
      <c r="AO29" s="66"/>
      <c r="AP29" s="66"/>
      <c r="AQ29" s="66"/>
      <c r="AR29" s="67"/>
      <c r="AS29" s="65" t="s">
        <v>68</v>
      </c>
      <c r="AT29" s="66"/>
      <c r="AU29" s="66"/>
      <c r="AV29" s="66"/>
      <c r="AW29" s="67"/>
      <c r="AX29" s="65" t="s">
        <v>92</v>
      </c>
      <c r="AY29" s="66"/>
      <c r="AZ29" s="66"/>
      <c r="BA29" s="67"/>
      <c r="BB29" s="52" t="s">
        <v>169</v>
      </c>
      <c r="BC29" s="53"/>
      <c r="BD29" s="53"/>
      <c r="BE29" s="53"/>
      <c r="BF29" s="54"/>
      <c r="BG29" s="65" t="s">
        <v>58</v>
      </c>
      <c r="BH29" s="66"/>
      <c r="BI29" s="66"/>
      <c r="BJ29" s="66"/>
      <c r="BK29" s="67"/>
      <c r="BL29" s="65" t="s">
        <v>59</v>
      </c>
      <c r="BM29" s="66"/>
      <c r="BN29" s="66"/>
      <c r="BO29" s="66"/>
      <c r="BP29" s="67"/>
      <c r="BQ29" s="65" t="s">
        <v>93</v>
      </c>
      <c r="BR29" s="66"/>
      <c r="BS29" s="66"/>
      <c r="BT29" s="67"/>
      <c r="BU29" s="52" t="s">
        <v>169</v>
      </c>
      <c r="BV29" s="53"/>
      <c r="BW29" s="53"/>
      <c r="BX29" s="53"/>
      <c r="BY29" s="54"/>
      <c r="CA29" t="s">
        <v>21</v>
      </c>
    </row>
    <row r="30" spans="1:79" s="4" customFormat="1" ht="12.75" customHeight="1" x14ac:dyDescent="0.25">
      <c r="A30" s="55"/>
      <c r="B30" s="56"/>
      <c r="C30" s="56"/>
      <c r="D30" s="57"/>
      <c r="E30" s="58" t="s">
        <v>172</v>
      </c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60"/>
      <c r="U30" s="61">
        <v>529788.18000000005</v>
      </c>
      <c r="V30" s="61"/>
      <c r="W30" s="61"/>
      <c r="X30" s="61"/>
      <c r="Y30" s="61"/>
      <c r="Z30" s="61" t="s">
        <v>173</v>
      </c>
      <c r="AA30" s="61"/>
      <c r="AB30" s="61"/>
      <c r="AC30" s="61"/>
      <c r="AD30" s="61"/>
      <c r="AE30" s="62" t="s">
        <v>173</v>
      </c>
      <c r="AF30" s="63"/>
      <c r="AG30" s="63"/>
      <c r="AH30" s="64"/>
      <c r="AI30" s="62">
        <f>IF(ISNUMBER(U30),U30,0)+IF(ISNUMBER(Z30),Z30,0)</f>
        <v>529788.18000000005</v>
      </c>
      <c r="AJ30" s="63"/>
      <c r="AK30" s="63"/>
      <c r="AL30" s="63"/>
      <c r="AM30" s="64"/>
      <c r="AN30" s="62">
        <v>680036</v>
      </c>
      <c r="AO30" s="63"/>
      <c r="AP30" s="63"/>
      <c r="AQ30" s="63"/>
      <c r="AR30" s="64"/>
      <c r="AS30" s="62" t="s">
        <v>173</v>
      </c>
      <c r="AT30" s="63"/>
      <c r="AU30" s="63"/>
      <c r="AV30" s="63"/>
      <c r="AW30" s="64"/>
      <c r="AX30" s="62" t="s">
        <v>173</v>
      </c>
      <c r="AY30" s="63"/>
      <c r="AZ30" s="63"/>
      <c r="BA30" s="64"/>
      <c r="BB30" s="62">
        <f>IF(ISNUMBER(AN30),AN30,0)+IF(ISNUMBER(AS30),AS30,0)</f>
        <v>680036</v>
      </c>
      <c r="BC30" s="63"/>
      <c r="BD30" s="63"/>
      <c r="BE30" s="63"/>
      <c r="BF30" s="64"/>
      <c r="BG30" s="62">
        <v>576045</v>
      </c>
      <c r="BH30" s="63"/>
      <c r="BI30" s="63"/>
      <c r="BJ30" s="63"/>
      <c r="BK30" s="64"/>
      <c r="BL30" s="62" t="s">
        <v>173</v>
      </c>
      <c r="BM30" s="63"/>
      <c r="BN30" s="63"/>
      <c r="BO30" s="63"/>
      <c r="BP30" s="64"/>
      <c r="BQ30" s="62" t="s">
        <v>173</v>
      </c>
      <c r="BR30" s="63"/>
      <c r="BS30" s="63"/>
      <c r="BT30" s="64"/>
      <c r="BU30" s="62">
        <f>IF(ISNUMBER(BG30),BG30,0)+IF(ISNUMBER(BL30),BL30,0)</f>
        <v>576045</v>
      </c>
      <c r="BV30" s="63"/>
      <c r="BW30" s="63"/>
      <c r="BX30" s="63"/>
      <c r="BY30" s="64"/>
      <c r="CA30" s="4" t="s">
        <v>22</v>
      </c>
    </row>
    <row r="31" spans="1:79" s="4" customFormat="1" ht="25.5" customHeight="1" x14ac:dyDescent="0.25">
      <c r="A31" s="55"/>
      <c r="B31" s="56"/>
      <c r="C31" s="56"/>
      <c r="D31" s="57"/>
      <c r="E31" s="58" t="s">
        <v>174</v>
      </c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60"/>
      <c r="U31" s="61" t="s">
        <v>173</v>
      </c>
      <c r="V31" s="61"/>
      <c r="W31" s="61"/>
      <c r="X31" s="61"/>
      <c r="Y31" s="61"/>
      <c r="Z31" s="61">
        <v>34559850</v>
      </c>
      <c r="AA31" s="61"/>
      <c r="AB31" s="61"/>
      <c r="AC31" s="61"/>
      <c r="AD31" s="61"/>
      <c r="AE31" s="62">
        <v>34559850</v>
      </c>
      <c r="AF31" s="63"/>
      <c r="AG31" s="63"/>
      <c r="AH31" s="64"/>
      <c r="AI31" s="62">
        <f>IF(ISNUMBER(U31),U31,0)+IF(ISNUMBER(Z31),Z31,0)</f>
        <v>34559850</v>
      </c>
      <c r="AJ31" s="63"/>
      <c r="AK31" s="63"/>
      <c r="AL31" s="63"/>
      <c r="AM31" s="64"/>
      <c r="AN31" s="62" t="s">
        <v>173</v>
      </c>
      <c r="AO31" s="63"/>
      <c r="AP31" s="63"/>
      <c r="AQ31" s="63"/>
      <c r="AR31" s="64"/>
      <c r="AS31" s="62">
        <v>0</v>
      </c>
      <c r="AT31" s="63"/>
      <c r="AU31" s="63"/>
      <c r="AV31" s="63"/>
      <c r="AW31" s="64"/>
      <c r="AX31" s="62">
        <v>0</v>
      </c>
      <c r="AY31" s="63"/>
      <c r="AZ31" s="63"/>
      <c r="BA31" s="64"/>
      <c r="BB31" s="62">
        <f>IF(ISNUMBER(AN31),AN31,0)+IF(ISNUMBER(AS31),AS31,0)</f>
        <v>0</v>
      </c>
      <c r="BC31" s="63"/>
      <c r="BD31" s="63"/>
      <c r="BE31" s="63"/>
      <c r="BF31" s="64"/>
      <c r="BG31" s="62" t="s">
        <v>173</v>
      </c>
      <c r="BH31" s="63"/>
      <c r="BI31" s="63"/>
      <c r="BJ31" s="63"/>
      <c r="BK31" s="64"/>
      <c r="BL31" s="62">
        <v>0</v>
      </c>
      <c r="BM31" s="63"/>
      <c r="BN31" s="63"/>
      <c r="BO31" s="63"/>
      <c r="BP31" s="64"/>
      <c r="BQ31" s="62">
        <v>0</v>
      </c>
      <c r="BR31" s="63"/>
      <c r="BS31" s="63"/>
      <c r="BT31" s="64"/>
      <c r="BU31" s="62">
        <f>IF(ISNUMBER(BG31),BG31,0)+IF(ISNUMBER(BL31),BL31,0)</f>
        <v>0</v>
      </c>
      <c r="BV31" s="63"/>
      <c r="BW31" s="63"/>
      <c r="BX31" s="63"/>
      <c r="BY31" s="64"/>
    </row>
    <row r="32" spans="1:79" s="4" customFormat="1" ht="38.25" customHeight="1" x14ac:dyDescent="0.25">
      <c r="A32" s="55">
        <v>208400</v>
      </c>
      <c r="B32" s="56"/>
      <c r="C32" s="56"/>
      <c r="D32" s="57"/>
      <c r="E32" s="58" t="s">
        <v>175</v>
      </c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60"/>
      <c r="U32" s="61" t="s">
        <v>173</v>
      </c>
      <c r="V32" s="61"/>
      <c r="W32" s="61"/>
      <c r="X32" s="61"/>
      <c r="Y32" s="61"/>
      <c r="Z32" s="61">
        <v>34559850</v>
      </c>
      <c r="AA32" s="61"/>
      <c r="AB32" s="61"/>
      <c r="AC32" s="61"/>
      <c r="AD32" s="61"/>
      <c r="AE32" s="62">
        <v>34559850</v>
      </c>
      <c r="AF32" s="63"/>
      <c r="AG32" s="63"/>
      <c r="AH32" s="64"/>
      <c r="AI32" s="62">
        <f>IF(ISNUMBER(U32),U32,0)+IF(ISNUMBER(Z32),Z32,0)</f>
        <v>34559850</v>
      </c>
      <c r="AJ32" s="63"/>
      <c r="AK32" s="63"/>
      <c r="AL32" s="63"/>
      <c r="AM32" s="64"/>
      <c r="AN32" s="62" t="s">
        <v>173</v>
      </c>
      <c r="AO32" s="63"/>
      <c r="AP32" s="63"/>
      <c r="AQ32" s="63"/>
      <c r="AR32" s="64"/>
      <c r="AS32" s="62">
        <v>0</v>
      </c>
      <c r="AT32" s="63"/>
      <c r="AU32" s="63"/>
      <c r="AV32" s="63"/>
      <c r="AW32" s="64"/>
      <c r="AX32" s="62">
        <v>0</v>
      </c>
      <c r="AY32" s="63"/>
      <c r="AZ32" s="63"/>
      <c r="BA32" s="64"/>
      <c r="BB32" s="62">
        <f>IF(ISNUMBER(AN32),AN32,0)+IF(ISNUMBER(AS32),AS32,0)</f>
        <v>0</v>
      </c>
      <c r="BC32" s="63"/>
      <c r="BD32" s="63"/>
      <c r="BE32" s="63"/>
      <c r="BF32" s="64"/>
      <c r="BG32" s="62" t="s">
        <v>173</v>
      </c>
      <c r="BH32" s="63"/>
      <c r="BI32" s="63"/>
      <c r="BJ32" s="63"/>
      <c r="BK32" s="64"/>
      <c r="BL32" s="62">
        <v>0</v>
      </c>
      <c r="BM32" s="63"/>
      <c r="BN32" s="63"/>
      <c r="BO32" s="63"/>
      <c r="BP32" s="64"/>
      <c r="BQ32" s="62">
        <v>0</v>
      </c>
      <c r="BR32" s="63"/>
      <c r="BS32" s="63"/>
      <c r="BT32" s="64"/>
      <c r="BU32" s="62">
        <f>IF(ISNUMBER(BG32),BG32,0)+IF(ISNUMBER(BL32),BL32,0)</f>
        <v>0</v>
      </c>
      <c r="BV32" s="63"/>
      <c r="BW32" s="63"/>
      <c r="BX32" s="63"/>
      <c r="BY32" s="64"/>
    </row>
    <row r="33" spans="1:79" s="6" customFormat="1" ht="12.75" customHeight="1" x14ac:dyDescent="0.25">
      <c r="A33" s="80"/>
      <c r="B33" s="81"/>
      <c r="C33" s="81"/>
      <c r="D33" s="82"/>
      <c r="E33" s="92" t="s">
        <v>147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4"/>
      <c r="U33" s="86">
        <v>529788.18000000005</v>
      </c>
      <c r="V33" s="86"/>
      <c r="W33" s="86"/>
      <c r="X33" s="86"/>
      <c r="Y33" s="86"/>
      <c r="Z33" s="86">
        <v>34559850</v>
      </c>
      <c r="AA33" s="86"/>
      <c r="AB33" s="86"/>
      <c r="AC33" s="86"/>
      <c r="AD33" s="86"/>
      <c r="AE33" s="69">
        <v>34559850</v>
      </c>
      <c r="AF33" s="70"/>
      <c r="AG33" s="70"/>
      <c r="AH33" s="71"/>
      <c r="AI33" s="69">
        <f>IF(ISNUMBER(U33),U33,0)+IF(ISNUMBER(Z33),Z33,0)</f>
        <v>35089638.18</v>
      </c>
      <c r="AJ33" s="70"/>
      <c r="AK33" s="70"/>
      <c r="AL33" s="70"/>
      <c r="AM33" s="71"/>
      <c r="AN33" s="69">
        <v>680036</v>
      </c>
      <c r="AO33" s="70"/>
      <c r="AP33" s="70"/>
      <c r="AQ33" s="70"/>
      <c r="AR33" s="71"/>
      <c r="AS33" s="69">
        <v>0</v>
      </c>
      <c r="AT33" s="70"/>
      <c r="AU33" s="70"/>
      <c r="AV33" s="70"/>
      <c r="AW33" s="71"/>
      <c r="AX33" s="69">
        <v>0</v>
      </c>
      <c r="AY33" s="70"/>
      <c r="AZ33" s="70"/>
      <c r="BA33" s="71"/>
      <c r="BB33" s="69">
        <f>IF(ISNUMBER(AN33),AN33,0)+IF(ISNUMBER(AS33),AS33,0)</f>
        <v>680036</v>
      </c>
      <c r="BC33" s="70"/>
      <c r="BD33" s="70"/>
      <c r="BE33" s="70"/>
      <c r="BF33" s="71"/>
      <c r="BG33" s="69">
        <v>576045</v>
      </c>
      <c r="BH33" s="70"/>
      <c r="BI33" s="70"/>
      <c r="BJ33" s="70"/>
      <c r="BK33" s="71"/>
      <c r="BL33" s="69">
        <v>0</v>
      </c>
      <c r="BM33" s="70"/>
      <c r="BN33" s="70"/>
      <c r="BO33" s="70"/>
      <c r="BP33" s="71"/>
      <c r="BQ33" s="69">
        <v>0</v>
      </c>
      <c r="BR33" s="70"/>
      <c r="BS33" s="70"/>
      <c r="BT33" s="71"/>
      <c r="BU33" s="69">
        <f>IF(ISNUMBER(BG33),BG33,0)+IF(ISNUMBER(BL33),BL33,0)</f>
        <v>576045</v>
      </c>
      <c r="BV33" s="70"/>
      <c r="BW33" s="70"/>
      <c r="BX33" s="70"/>
      <c r="BY33" s="71"/>
    </row>
    <row r="35" spans="1:79" ht="14.25" customHeight="1" x14ac:dyDescent="0.25">
      <c r="A35" s="31" t="s">
        <v>263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</row>
    <row r="36" spans="1:79" ht="15" customHeight="1" x14ac:dyDescent="0.25">
      <c r="A36" s="68" t="s">
        <v>237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</row>
    <row r="37" spans="1:79" ht="22.5" customHeight="1" x14ac:dyDescent="0.25">
      <c r="A37" s="45" t="s">
        <v>2</v>
      </c>
      <c r="B37" s="46"/>
      <c r="C37" s="46"/>
      <c r="D37" s="47"/>
      <c r="E37" s="45" t="s">
        <v>19</v>
      </c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7"/>
      <c r="X37" s="38" t="s">
        <v>259</v>
      </c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40"/>
      <c r="AR37" s="51" t="s">
        <v>264</v>
      </c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</row>
    <row r="38" spans="1:79" ht="36" customHeight="1" x14ac:dyDescent="0.25">
      <c r="A38" s="48"/>
      <c r="B38" s="49"/>
      <c r="C38" s="49"/>
      <c r="D38" s="50"/>
      <c r="E38" s="48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50"/>
      <c r="X38" s="51" t="s">
        <v>4</v>
      </c>
      <c r="Y38" s="51"/>
      <c r="Z38" s="51"/>
      <c r="AA38" s="51"/>
      <c r="AB38" s="51"/>
      <c r="AC38" s="51" t="s">
        <v>3</v>
      </c>
      <c r="AD38" s="51"/>
      <c r="AE38" s="51"/>
      <c r="AF38" s="51"/>
      <c r="AG38" s="51"/>
      <c r="AH38" s="41" t="s">
        <v>116</v>
      </c>
      <c r="AI38" s="42"/>
      <c r="AJ38" s="42"/>
      <c r="AK38" s="42"/>
      <c r="AL38" s="43"/>
      <c r="AM38" s="38" t="s">
        <v>5</v>
      </c>
      <c r="AN38" s="39"/>
      <c r="AO38" s="39"/>
      <c r="AP38" s="39"/>
      <c r="AQ38" s="40"/>
      <c r="AR38" s="38" t="s">
        <v>4</v>
      </c>
      <c r="AS38" s="39"/>
      <c r="AT38" s="39"/>
      <c r="AU38" s="39"/>
      <c r="AV38" s="40"/>
      <c r="AW38" s="38" t="s">
        <v>3</v>
      </c>
      <c r="AX38" s="39"/>
      <c r="AY38" s="39"/>
      <c r="AZ38" s="39"/>
      <c r="BA38" s="40"/>
      <c r="BB38" s="41" t="s">
        <v>116</v>
      </c>
      <c r="BC38" s="42"/>
      <c r="BD38" s="42"/>
      <c r="BE38" s="42"/>
      <c r="BF38" s="43"/>
      <c r="BG38" s="38" t="s">
        <v>96</v>
      </c>
      <c r="BH38" s="39"/>
      <c r="BI38" s="39"/>
      <c r="BJ38" s="39"/>
      <c r="BK38" s="40"/>
    </row>
    <row r="39" spans="1:79" ht="15" customHeight="1" x14ac:dyDescent="0.25">
      <c r="A39" s="38">
        <v>1</v>
      </c>
      <c r="B39" s="39"/>
      <c r="C39" s="39"/>
      <c r="D39" s="40"/>
      <c r="E39" s="38">
        <v>2</v>
      </c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40"/>
      <c r="X39" s="51">
        <v>3</v>
      </c>
      <c r="Y39" s="51"/>
      <c r="Z39" s="51"/>
      <c r="AA39" s="51"/>
      <c r="AB39" s="51"/>
      <c r="AC39" s="51">
        <v>4</v>
      </c>
      <c r="AD39" s="51"/>
      <c r="AE39" s="51"/>
      <c r="AF39" s="51"/>
      <c r="AG39" s="51"/>
      <c r="AH39" s="51">
        <v>5</v>
      </c>
      <c r="AI39" s="51"/>
      <c r="AJ39" s="51"/>
      <c r="AK39" s="51"/>
      <c r="AL39" s="51"/>
      <c r="AM39" s="51">
        <v>6</v>
      </c>
      <c r="AN39" s="51"/>
      <c r="AO39" s="51"/>
      <c r="AP39" s="51"/>
      <c r="AQ39" s="51"/>
      <c r="AR39" s="38">
        <v>7</v>
      </c>
      <c r="AS39" s="39"/>
      <c r="AT39" s="39"/>
      <c r="AU39" s="39"/>
      <c r="AV39" s="40"/>
      <c r="AW39" s="38">
        <v>8</v>
      </c>
      <c r="AX39" s="39"/>
      <c r="AY39" s="39"/>
      <c r="AZ39" s="39"/>
      <c r="BA39" s="40"/>
      <c r="BB39" s="38">
        <v>9</v>
      </c>
      <c r="BC39" s="39"/>
      <c r="BD39" s="39"/>
      <c r="BE39" s="39"/>
      <c r="BF39" s="40"/>
      <c r="BG39" s="38">
        <v>10</v>
      </c>
      <c r="BH39" s="39"/>
      <c r="BI39" s="39"/>
      <c r="BJ39" s="39"/>
      <c r="BK39" s="40"/>
    </row>
    <row r="40" spans="1:79" ht="20.25" hidden="1" customHeight="1" x14ac:dyDescent="0.25">
      <c r="A40" s="65" t="s">
        <v>56</v>
      </c>
      <c r="B40" s="66"/>
      <c r="C40" s="66"/>
      <c r="D40" s="67"/>
      <c r="E40" s="65" t="s">
        <v>57</v>
      </c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7"/>
      <c r="X40" s="72" t="s">
        <v>60</v>
      </c>
      <c r="Y40" s="72"/>
      <c r="Z40" s="72"/>
      <c r="AA40" s="72"/>
      <c r="AB40" s="72"/>
      <c r="AC40" s="72" t="s">
        <v>61</v>
      </c>
      <c r="AD40" s="72"/>
      <c r="AE40" s="72"/>
      <c r="AF40" s="72"/>
      <c r="AG40" s="72"/>
      <c r="AH40" s="65" t="s">
        <v>94</v>
      </c>
      <c r="AI40" s="66"/>
      <c r="AJ40" s="66"/>
      <c r="AK40" s="66"/>
      <c r="AL40" s="67"/>
      <c r="AM40" s="52" t="s">
        <v>170</v>
      </c>
      <c r="AN40" s="53"/>
      <c r="AO40" s="53"/>
      <c r="AP40" s="53"/>
      <c r="AQ40" s="54"/>
      <c r="AR40" s="65" t="s">
        <v>62</v>
      </c>
      <c r="AS40" s="66"/>
      <c r="AT40" s="66"/>
      <c r="AU40" s="66"/>
      <c r="AV40" s="67"/>
      <c r="AW40" s="65" t="s">
        <v>63</v>
      </c>
      <c r="AX40" s="66"/>
      <c r="AY40" s="66"/>
      <c r="AZ40" s="66"/>
      <c r="BA40" s="67"/>
      <c r="BB40" s="65" t="s">
        <v>95</v>
      </c>
      <c r="BC40" s="66"/>
      <c r="BD40" s="66"/>
      <c r="BE40" s="66"/>
      <c r="BF40" s="67"/>
      <c r="BG40" s="52" t="s">
        <v>170</v>
      </c>
      <c r="BH40" s="53"/>
      <c r="BI40" s="53"/>
      <c r="BJ40" s="53"/>
      <c r="BK40" s="54"/>
      <c r="CA40" t="s">
        <v>23</v>
      </c>
    </row>
    <row r="41" spans="1:79" s="4" customFormat="1" ht="12.75" customHeight="1" x14ac:dyDescent="0.25">
      <c r="A41" s="55"/>
      <c r="B41" s="56"/>
      <c r="C41" s="56"/>
      <c r="D41" s="57"/>
      <c r="E41" s="58" t="s">
        <v>172</v>
      </c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60"/>
      <c r="X41" s="62">
        <v>576540</v>
      </c>
      <c r="Y41" s="63"/>
      <c r="Z41" s="63"/>
      <c r="AA41" s="63"/>
      <c r="AB41" s="64"/>
      <c r="AC41" s="62" t="s">
        <v>173</v>
      </c>
      <c r="AD41" s="63"/>
      <c r="AE41" s="63"/>
      <c r="AF41" s="63"/>
      <c r="AG41" s="64"/>
      <c r="AH41" s="62" t="s">
        <v>173</v>
      </c>
      <c r="AI41" s="63"/>
      <c r="AJ41" s="63"/>
      <c r="AK41" s="63"/>
      <c r="AL41" s="64"/>
      <c r="AM41" s="62">
        <f>IF(ISNUMBER(X41),X41,0)+IF(ISNUMBER(AC41),AC41,0)</f>
        <v>576540</v>
      </c>
      <c r="AN41" s="63"/>
      <c r="AO41" s="63"/>
      <c r="AP41" s="63"/>
      <c r="AQ41" s="64"/>
      <c r="AR41" s="62">
        <v>576980</v>
      </c>
      <c r="AS41" s="63"/>
      <c r="AT41" s="63"/>
      <c r="AU41" s="63"/>
      <c r="AV41" s="64"/>
      <c r="AW41" s="62" t="s">
        <v>173</v>
      </c>
      <c r="AX41" s="63"/>
      <c r="AY41" s="63"/>
      <c r="AZ41" s="63"/>
      <c r="BA41" s="64"/>
      <c r="BB41" s="62" t="s">
        <v>173</v>
      </c>
      <c r="BC41" s="63"/>
      <c r="BD41" s="63"/>
      <c r="BE41" s="63"/>
      <c r="BF41" s="64"/>
      <c r="BG41" s="61">
        <f>IF(ISNUMBER(AR41),AR41,0)+IF(ISNUMBER(AW41),AW41,0)</f>
        <v>576980</v>
      </c>
      <c r="BH41" s="61"/>
      <c r="BI41" s="61"/>
      <c r="BJ41" s="61"/>
      <c r="BK41" s="61"/>
      <c r="CA41" s="4" t="s">
        <v>24</v>
      </c>
    </row>
    <row r="42" spans="1:79" s="4" customFormat="1" ht="25.5" customHeight="1" x14ac:dyDescent="0.25">
      <c r="A42" s="55"/>
      <c r="B42" s="56"/>
      <c r="C42" s="56"/>
      <c r="D42" s="57"/>
      <c r="E42" s="58" t="s">
        <v>174</v>
      </c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60"/>
      <c r="X42" s="62" t="s">
        <v>173</v>
      </c>
      <c r="Y42" s="63"/>
      <c r="Z42" s="63"/>
      <c r="AA42" s="63"/>
      <c r="AB42" s="64"/>
      <c r="AC42" s="62">
        <v>0</v>
      </c>
      <c r="AD42" s="63"/>
      <c r="AE42" s="63"/>
      <c r="AF42" s="63"/>
      <c r="AG42" s="64"/>
      <c r="AH42" s="62">
        <v>0</v>
      </c>
      <c r="AI42" s="63"/>
      <c r="AJ42" s="63"/>
      <c r="AK42" s="63"/>
      <c r="AL42" s="64"/>
      <c r="AM42" s="62">
        <f>IF(ISNUMBER(X42),X42,0)+IF(ISNUMBER(AC42),AC42,0)</f>
        <v>0</v>
      </c>
      <c r="AN42" s="63"/>
      <c r="AO42" s="63"/>
      <c r="AP42" s="63"/>
      <c r="AQ42" s="64"/>
      <c r="AR42" s="62" t="s">
        <v>173</v>
      </c>
      <c r="AS42" s="63"/>
      <c r="AT42" s="63"/>
      <c r="AU42" s="63"/>
      <c r="AV42" s="64"/>
      <c r="AW42" s="62">
        <v>0</v>
      </c>
      <c r="AX42" s="63"/>
      <c r="AY42" s="63"/>
      <c r="AZ42" s="63"/>
      <c r="BA42" s="64"/>
      <c r="BB42" s="62">
        <v>0</v>
      </c>
      <c r="BC42" s="63"/>
      <c r="BD42" s="63"/>
      <c r="BE42" s="63"/>
      <c r="BF42" s="64"/>
      <c r="BG42" s="61">
        <f>IF(ISNUMBER(AR42),AR42,0)+IF(ISNUMBER(AW42),AW42,0)</f>
        <v>0</v>
      </c>
      <c r="BH42" s="61"/>
      <c r="BI42" s="61"/>
      <c r="BJ42" s="61"/>
      <c r="BK42" s="61"/>
    </row>
    <row r="43" spans="1:79" s="4" customFormat="1" ht="25.5" customHeight="1" x14ac:dyDescent="0.25">
      <c r="A43" s="55">
        <v>208400</v>
      </c>
      <c r="B43" s="56"/>
      <c r="C43" s="56"/>
      <c r="D43" s="57"/>
      <c r="E43" s="58" t="s">
        <v>175</v>
      </c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60"/>
      <c r="X43" s="62" t="s">
        <v>173</v>
      </c>
      <c r="Y43" s="63"/>
      <c r="Z43" s="63"/>
      <c r="AA43" s="63"/>
      <c r="AB43" s="64"/>
      <c r="AC43" s="62">
        <v>0</v>
      </c>
      <c r="AD43" s="63"/>
      <c r="AE43" s="63"/>
      <c r="AF43" s="63"/>
      <c r="AG43" s="64"/>
      <c r="AH43" s="62">
        <v>0</v>
      </c>
      <c r="AI43" s="63"/>
      <c r="AJ43" s="63"/>
      <c r="AK43" s="63"/>
      <c r="AL43" s="64"/>
      <c r="AM43" s="62">
        <f>IF(ISNUMBER(X43),X43,0)+IF(ISNUMBER(AC43),AC43,0)</f>
        <v>0</v>
      </c>
      <c r="AN43" s="63"/>
      <c r="AO43" s="63"/>
      <c r="AP43" s="63"/>
      <c r="AQ43" s="64"/>
      <c r="AR43" s="62" t="s">
        <v>173</v>
      </c>
      <c r="AS43" s="63"/>
      <c r="AT43" s="63"/>
      <c r="AU43" s="63"/>
      <c r="AV43" s="64"/>
      <c r="AW43" s="62">
        <v>0</v>
      </c>
      <c r="AX43" s="63"/>
      <c r="AY43" s="63"/>
      <c r="AZ43" s="63"/>
      <c r="BA43" s="64"/>
      <c r="BB43" s="62">
        <v>0</v>
      </c>
      <c r="BC43" s="63"/>
      <c r="BD43" s="63"/>
      <c r="BE43" s="63"/>
      <c r="BF43" s="64"/>
      <c r="BG43" s="61">
        <f>IF(ISNUMBER(AR43),AR43,0)+IF(ISNUMBER(AW43),AW43,0)</f>
        <v>0</v>
      </c>
      <c r="BH43" s="61"/>
      <c r="BI43" s="61"/>
      <c r="BJ43" s="61"/>
      <c r="BK43" s="61"/>
    </row>
    <row r="44" spans="1:79" s="6" customFormat="1" ht="12.75" customHeight="1" x14ac:dyDescent="0.25">
      <c r="A44" s="80"/>
      <c r="B44" s="81"/>
      <c r="C44" s="81"/>
      <c r="D44" s="82"/>
      <c r="E44" s="92" t="s">
        <v>147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4"/>
      <c r="X44" s="69">
        <v>576540</v>
      </c>
      <c r="Y44" s="70"/>
      <c r="Z44" s="70"/>
      <c r="AA44" s="70"/>
      <c r="AB44" s="71"/>
      <c r="AC44" s="69">
        <v>0</v>
      </c>
      <c r="AD44" s="70"/>
      <c r="AE44" s="70"/>
      <c r="AF44" s="70"/>
      <c r="AG44" s="71"/>
      <c r="AH44" s="69">
        <v>0</v>
      </c>
      <c r="AI44" s="70"/>
      <c r="AJ44" s="70"/>
      <c r="AK44" s="70"/>
      <c r="AL44" s="71"/>
      <c r="AM44" s="69">
        <f>IF(ISNUMBER(X44),X44,0)+IF(ISNUMBER(AC44),AC44,0)</f>
        <v>576540</v>
      </c>
      <c r="AN44" s="70"/>
      <c r="AO44" s="70"/>
      <c r="AP44" s="70"/>
      <c r="AQ44" s="71"/>
      <c r="AR44" s="69">
        <v>576980</v>
      </c>
      <c r="AS44" s="70"/>
      <c r="AT44" s="70"/>
      <c r="AU44" s="70"/>
      <c r="AV44" s="71"/>
      <c r="AW44" s="69">
        <v>0</v>
      </c>
      <c r="AX44" s="70"/>
      <c r="AY44" s="70"/>
      <c r="AZ44" s="70"/>
      <c r="BA44" s="71"/>
      <c r="BB44" s="69">
        <v>0</v>
      </c>
      <c r="BC44" s="70"/>
      <c r="BD44" s="70"/>
      <c r="BE44" s="70"/>
      <c r="BF44" s="71"/>
      <c r="BG44" s="86">
        <f>IF(ISNUMBER(AR44),AR44,0)+IF(ISNUMBER(AW44),AW44,0)</f>
        <v>576980</v>
      </c>
      <c r="BH44" s="86"/>
      <c r="BI44" s="86"/>
      <c r="BJ44" s="86"/>
      <c r="BK44" s="86"/>
    </row>
    <row r="45" spans="1:79" s="4" customFormat="1" ht="12.75" customHeight="1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</row>
    <row r="47" spans="1:79" s="3" customFormat="1" ht="14.25" customHeight="1" x14ac:dyDescent="0.25">
      <c r="A47" s="31" t="s">
        <v>117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9"/>
    </row>
    <row r="48" spans="1:79" ht="14.25" customHeight="1" x14ac:dyDescent="0.25">
      <c r="A48" s="31" t="s">
        <v>250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</row>
    <row r="49" spans="1:79" ht="15" customHeight="1" x14ac:dyDescent="0.25">
      <c r="A49" s="44" t="s">
        <v>237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</row>
    <row r="50" spans="1:79" ht="23.1" customHeight="1" x14ac:dyDescent="0.25">
      <c r="A50" s="73" t="s">
        <v>118</v>
      </c>
      <c r="B50" s="74"/>
      <c r="C50" s="74"/>
      <c r="D50" s="75"/>
      <c r="E50" s="51" t="s">
        <v>19</v>
      </c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38" t="s">
        <v>238</v>
      </c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40"/>
      <c r="AN50" s="38" t="s">
        <v>241</v>
      </c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40"/>
      <c r="BG50" s="38" t="s">
        <v>249</v>
      </c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40"/>
    </row>
    <row r="51" spans="1:79" ht="48.75" customHeight="1" x14ac:dyDescent="0.25">
      <c r="A51" s="76"/>
      <c r="B51" s="77"/>
      <c r="C51" s="77"/>
      <c r="D51" s="78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38" t="s">
        <v>4</v>
      </c>
      <c r="V51" s="39"/>
      <c r="W51" s="39"/>
      <c r="X51" s="39"/>
      <c r="Y51" s="40"/>
      <c r="Z51" s="38" t="s">
        <v>3</v>
      </c>
      <c r="AA51" s="39"/>
      <c r="AB51" s="39"/>
      <c r="AC51" s="39"/>
      <c r="AD51" s="40"/>
      <c r="AE51" s="41" t="s">
        <v>116</v>
      </c>
      <c r="AF51" s="42"/>
      <c r="AG51" s="42"/>
      <c r="AH51" s="43"/>
      <c r="AI51" s="38" t="s">
        <v>5</v>
      </c>
      <c r="AJ51" s="39"/>
      <c r="AK51" s="39"/>
      <c r="AL51" s="39"/>
      <c r="AM51" s="40"/>
      <c r="AN51" s="38" t="s">
        <v>4</v>
      </c>
      <c r="AO51" s="39"/>
      <c r="AP51" s="39"/>
      <c r="AQ51" s="39"/>
      <c r="AR51" s="40"/>
      <c r="AS51" s="38" t="s">
        <v>3</v>
      </c>
      <c r="AT51" s="39"/>
      <c r="AU51" s="39"/>
      <c r="AV51" s="39"/>
      <c r="AW51" s="40"/>
      <c r="AX51" s="41" t="s">
        <v>116</v>
      </c>
      <c r="AY51" s="42"/>
      <c r="AZ51" s="42"/>
      <c r="BA51" s="43"/>
      <c r="BB51" s="38" t="s">
        <v>96</v>
      </c>
      <c r="BC51" s="39"/>
      <c r="BD51" s="39"/>
      <c r="BE51" s="39"/>
      <c r="BF51" s="40"/>
      <c r="BG51" s="38" t="s">
        <v>4</v>
      </c>
      <c r="BH51" s="39"/>
      <c r="BI51" s="39"/>
      <c r="BJ51" s="39"/>
      <c r="BK51" s="40"/>
      <c r="BL51" s="38" t="s">
        <v>3</v>
      </c>
      <c r="BM51" s="39"/>
      <c r="BN51" s="39"/>
      <c r="BO51" s="39"/>
      <c r="BP51" s="40"/>
      <c r="BQ51" s="41" t="s">
        <v>116</v>
      </c>
      <c r="BR51" s="42"/>
      <c r="BS51" s="42"/>
      <c r="BT51" s="43"/>
      <c r="BU51" s="38" t="s">
        <v>97</v>
      </c>
      <c r="BV51" s="39"/>
      <c r="BW51" s="39"/>
      <c r="BX51" s="39"/>
      <c r="BY51" s="40"/>
    </row>
    <row r="52" spans="1:79" ht="15" customHeight="1" x14ac:dyDescent="0.25">
      <c r="A52" s="38">
        <v>1</v>
      </c>
      <c r="B52" s="39"/>
      <c r="C52" s="39"/>
      <c r="D52" s="40"/>
      <c r="E52" s="38">
        <v>2</v>
      </c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40"/>
      <c r="U52" s="38">
        <v>3</v>
      </c>
      <c r="V52" s="39"/>
      <c r="W52" s="39"/>
      <c r="X52" s="39"/>
      <c r="Y52" s="40"/>
      <c r="Z52" s="38">
        <v>4</v>
      </c>
      <c r="AA52" s="39"/>
      <c r="AB52" s="39"/>
      <c r="AC52" s="39"/>
      <c r="AD52" s="40"/>
      <c r="AE52" s="38">
        <v>5</v>
      </c>
      <c r="AF52" s="39"/>
      <c r="AG52" s="39"/>
      <c r="AH52" s="40"/>
      <c r="AI52" s="38">
        <v>6</v>
      </c>
      <c r="AJ52" s="39"/>
      <c r="AK52" s="39"/>
      <c r="AL52" s="39"/>
      <c r="AM52" s="40"/>
      <c r="AN52" s="38">
        <v>7</v>
      </c>
      <c r="AO52" s="39"/>
      <c r="AP52" s="39"/>
      <c r="AQ52" s="39"/>
      <c r="AR52" s="40"/>
      <c r="AS52" s="38">
        <v>8</v>
      </c>
      <c r="AT52" s="39"/>
      <c r="AU52" s="39"/>
      <c r="AV52" s="39"/>
      <c r="AW52" s="40"/>
      <c r="AX52" s="38">
        <v>9</v>
      </c>
      <c r="AY52" s="39"/>
      <c r="AZ52" s="39"/>
      <c r="BA52" s="40"/>
      <c r="BB52" s="38">
        <v>10</v>
      </c>
      <c r="BC52" s="39"/>
      <c r="BD52" s="39"/>
      <c r="BE52" s="39"/>
      <c r="BF52" s="40"/>
      <c r="BG52" s="38">
        <v>11</v>
      </c>
      <c r="BH52" s="39"/>
      <c r="BI52" s="39"/>
      <c r="BJ52" s="39"/>
      <c r="BK52" s="40"/>
      <c r="BL52" s="38">
        <v>12</v>
      </c>
      <c r="BM52" s="39"/>
      <c r="BN52" s="39"/>
      <c r="BO52" s="39"/>
      <c r="BP52" s="40"/>
      <c r="BQ52" s="38">
        <v>13</v>
      </c>
      <c r="BR52" s="39"/>
      <c r="BS52" s="39"/>
      <c r="BT52" s="40"/>
      <c r="BU52" s="38">
        <v>14</v>
      </c>
      <c r="BV52" s="39"/>
      <c r="BW52" s="39"/>
      <c r="BX52" s="39"/>
      <c r="BY52" s="40"/>
    </row>
    <row r="53" spans="1:79" s="1" customFormat="1" ht="12.75" hidden="1" customHeight="1" x14ac:dyDescent="0.25">
      <c r="A53" s="65" t="s">
        <v>64</v>
      </c>
      <c r="B53" s="66"/>
      <c r="C53" s="66"/>
      <c r="D53" s="67"/>
      <c r="E53" s="65" t="s">
        <v>57</v>
      </c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7"/>
      <c r="U53" s="65" t="s">
        <v>65</v>
      </c>
      <c r="V53" s="66"/>
      <c r="W53" s="66"/>
      <c r="X53" s="66"/>
      <c r="Y53" s="67"/>
      <c r="Z53" s="65" t="s">
        <v>66</v>
      </c>
      <c r="AA53" s="66"/>
      <c r="AB53" s="66"/>
      <c r="AC53" s="66"/>
      <c r="AD53" s="67"/>
      <c r="AE53" s="65" t="s">
        <v>91</v>
      </c>
      <c r="AF53" s="66"/>
      <c r="AG53" s="66"/>
      <c r="AH53" s="67"/>
      <c r="AI53" s="52" t="s">
        <v>169</v>
      </c>
      <c r="AJ53" s="53"/>
      <c r="AK53" s="53"/>
      <c r="AL53" s="53"/>
      <c r="AM53" s="54"/>
      <c r="AN53" s="65" t="s">
        <v>67</v>
      </c>
      <c r="AO53" s="66"/>
      <c r="AP53" s="66"/>
      <c r="AQ53" s="66"/>
      <c r="AR53" s="67"/>
      <c r="AS53" s="65" t="s">
        <v>68</v>
      </c>
      <c r="AT53" s="66"/>
      <c r="AU53" s="66"/>
      <c r="AV53" s="66"/>
      <c r="AW53" s="67"/>
      <c r="AX53" s="65" t="s">
        <v>92</v>
      </c>
      <c r="AY53" s="66"/>
      <c r="AZ53" s="66"/>
      <c r="BA53" s="67"/>
      <c r="BB53" s="52" t="s">
        <v>169</v>
      </c>
      <c r="BC53" s="53"/>
      <c r="BD53" s="53"/>
      <c r="BE53" s="53"/>
      <c r="BF53" s="54"/>
      <c r="BG53" s="65" t="s">
        <v>58</v>
      </c>
      <c r="BH53" s="66"/>
      <c r="BI53" s="66"/>
      <c r="BJ53" s="66"/>
      <c r="BK53" s="67"/>
      <c r="BL53" s="65" t="s">
        <v>59</v>
      </c>
      <c r="BM53" s="66"/>
      <c r="BN53" s="66"/>
      <c r="BO53" s="66"/>
      <c r="BP53" s="67"/>
      <c r="BQ53" s="65" t="s">
        <v>93</v>
      </c>
      <c r="BR53" s="66"/>
      <c r="BS53" s="66"/>
      <c r="BT53" s="67"/>
      <c r="BU53" s="52" t="s">
        <v>169</v>
      </c>
      <c r="BV53" s="53"/>
      <c r="BW53" s="53"/>
      <c r="BX53" s="53"/>
      <c r="BY53" s="54"/>
      <c r="CA53" t="s">
        <v>25</v>
      </c>
    </row>
    <row r="54" spans="1:79" s="4" customFormat="1" ht="12.75" customHeight="1" x14ac:dyDescent="0.25">
      <c r="A54" s="55">
        <v>2111</v>
      </c>
      <c r="B54" s="56"/>
      <c r="C54" s="56"/>
      <c r="D54" s="57"/>
      <c r="E54" s="58" t="s">
        <v>176</v>
      </c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60"/>
      <c r="U54" s="62">
        <v>427288.05</v>
      </c>
      <c r="V54" s="63"/>
      <c r="W54" s="63"/>
      <c r="X54" s="63"/>
      <c r="Y54" s="64"/>
      <c r="Z54" s="62">
        <v>0</v>
      </c>
      <c r="AA54" s="63"/>
      <c r="AB54" s="63"/>
      <c r="AC54" s="63"/>
      <c r="AD54" s="64"/>
      <c r="AE54" s="62">
        <v>0</v>
      </c>
      <c r="AF54" s="63"/>
      <c r="AG54" s="63"/>
      <c r="AH54" s="64"/>
      <c r="AI54" s="62">
        <f>IF(ISNUMBER(U54),U54,0)+IF(ISNUMBER(Z54),Z54,0)</f>
        <v>427288.05</v>
      </c>
      <c r="AJ54" s="63"/>
      <c r="AK54" s="63"/>
      <c r="AL54" s="63"/>
      <c r="AM54" s="64"/>
      <c r="AN54" s="62">
        <v>547648</v>
      </c>
      <c r="AO54" s="63"/>
      <c r="AP54" s="63"/>
      <c r="AQ54" s="63"/>
      <c r="AR54" s="64"/>
      <c r="AS54" s="62">
        <v>0</v>
      </c>
      <c r="AT54" s="63"/>
      <c r="AU54" s="63"/>
      <c r="AV54" s="63"/>
      <c r="AW54" s="64"/>
      <c r="AX54" s="62">
        <v>0</v>
      </c>
      <c r="AY54" s="63"/>
      <c r="AZ54" s="63"/>
      <c r="BA54" s="64"/>
      <c r="BB54" s="62">
        <f>IF(ISNUMBER(AN54),AN54,0)+IF(ISNUMBER(AS54),AS54,0)</f>
        <v>547648</v>
      </c>
      <c r="BC54" s="63"/>
      <c r="BD54" s="63"/>
      <c r="BE54" s="63"/>
      <c r="BF54" s="64"/>
      <c r="BG54" s="62">
        <v>468070</v>
      </c>
      <c r="BH54" s="63"/>
      <c r="BI54" s="63"/>
      <c r="BJ54" s="63"/>
      <c r="BK54" s="64"/>
      <c r="BL54" s="62">
        <v>0</v>
      </c>
      <c r="BM54" s="63"/>
      <c r="BN54" s="63"/>
      <c r="BO54" s="63"/>
      <c r="BP54" s="64"/>
      <c r="BQ54" s="62">
        <v>0</v>
      </c>
      <c r="BR54" s="63"/>
      <c r="BS54" s="63"/>
      <c r="BT54" s="64"/>
      <c r="BU54" s="62">
        <f>IF(ISNUMBER(BG54),BG54,0)+IF(ISNUMBER(BL54),BL54,0)</f>
        <v>468070</v>
      </c>
      <c r="BV54" s="63"/>
      <c r="BW54" s="63"/>
      <c r="BX54" s="63"/>
      <c r="BY54" s="64"/>
      <c r="CA54" s="4" t="s">
        <v>26</v>
      </c>
    </row>
    <row r="55" spans="1:79" s="4" customFormat="1" ht="12.75" customHeight="1" x14ac:dyDescent="0.25">
      <c r="A55" s="55">
        <v>2120</v>
      </c>
      <c r="B55" s="56"/>
      <c r="C55" s="56"/>
      <c r="D55" s="57"/>
      <c r="E55" s="58" t="s">
        <v>177</v>
      </c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0"/>
      <c r="U55" s="62">
        <v>99800.13</v>
      </c>
      <c r="V55" s="63"/>
      <c r="W55" s="63"/>
      <c r="X55" s="63"/>
      <c r="Y55" s="64"/>
      <c r="Z55" s="62">
        <v>0</v>
      </c>
      <c r="AA55" s="63"/>
      <c r="AB55" s="63"/>
      <c r="AC55" s="63"/>
      <c r="AD55" s="64"/>
      <c r="AE55" s="62">
        <v>0</v>
      </c>
      <c r="AF55" s="63"/>
      <c r="AG55" s="63"/>
      <c r="AH55" s="64"/>
      <c r="AI55" s="62">
        <f>IF(ISNUMBER(U55),U55,0)+IF(ISNUMBER(Z55),Z55,0)</f>
        <v>99800.13</v>
      </c>
      <c r="AJ55" s="63"/>
      <c r="AK55" s="63"/>
      <c r="AL55" s="63"/>
      <c r="AM55" s="64"/>
      <c r="AN55" s="62">
        <v>128878</v>
      </c>
      <c r="AO55" s="63"/>
      <c r="AP55" s="63"/>
      <c r="AQ55" s="63"/>
      <c r="AR55" s="64"/>
      <c r="AS55" s="62">
        <v>0</v>
      </c>
      <c r="AT55" s="63"/>
      <c r="AU55" s="63"/>
      <c r="AV55" s="63"/>
      <c r="AW55" s="64"/>
      <c r="AX55" s="62">
        <v>0</v>
      </c>
      <c r="AY55" s="63"/>
      <c r="AZ55" s="63"/>
      <c r="BA55" s="64"/>
      <c r="BB55" s="62">
        <f>IF(ISNUMBER(AN55),AN55,0)+IF(ISNUMBER(AS55),AS55,0)</f>
        <v>128878</v>
      </c>
      <c r="BC55" s="63"/>
      <c r="BD55" s="63"/>
      <c r="BE55" s="63"/>
      <c r="BF55" s="64"/>
      <c r="BG55" s="62">
        <v>102975</v>
      </c>
      <c r="BH55" s="63"/>
      <c r="BI55" s="63"/>
      <c r="BJ55" s="63"/>
      <c r="BK55" s="64"/>
      <c r="BL55" s="62">
        <v>0</v>
      </c>
      <c r="BM55" s="63"/>
      <c r="BN55" s="63"/>
      <c r="BO55" s="63"/>
      <c r="BP55" s="64"/>
      <c r="BQ55" s="62">
        <v>0</v>
      </c>
      <c r="BR55" s="63"/>
      <c r="BS55" s="63"/>
      <c r="BT55" s="64"/>
      <c r="BU55" s="62">
        <f>IF(ISNUMBER(BG55),BG55,0)+IF(ISNUMBER(BL55),BL55,0)</f>
        <v>102975</v>
      </c>
      <c r="BV55" s="63"/>
      <c r="BW55" s="63"/>
      <c r="BX55" s="63"/>
      <c r="BY55" s="64"/>
    </row>
    <row r="56" spans="1:79" s="4" customFormat="1" ht="12.75" customHeight="1" x14ac:dyDescent="0.25">
      <c r="A56" s="55">
        <v>2210</v>
      </c>
      <c r="B56" s="56"/>
      <c r="C56" s="56"/>
      <c r="D56" s="57"/>
      <c r="E56" s="58" t="s">
        <v>178</v>
      </c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60"/>
      <c r="U56" s="62">
        <v>0</v>
      </c>
      <c r="V56" s="63"/>
      <c r="W56" s="63"/>
      <c r="X56" s="63"/>
      <c r="Y56" s="64"/>
      <c r="Z56" s="62">
        <v>0</v>
      </c>
      <c r="AA56" s="63"/>
      <c r="AB56" s="63"/>
      <c r="AC56" s="63"/>
      <c r="AD56" s="64"/>
      <c r="AE56" s="62">
        <v>0</v>
      </c>
      <c r="AF56" s="63"/>
      <c r="AG56" s="63"/>
      <c r="AH56" s="64"/>
      <c r="AI56" s="62">
        <f>IF(ISNUMBER(U56),U56,0)+IF(ISNUMBER(Z56),Z56,0)</f>
        <v>0</v>
      </c>
      <c r="AJ56" s="63"/>
      <c r="AK56" s="63"/>
      <c r="AL56" s="63"/>
      <c r="AM56" s="64"/>
      <c r="AN56" s="62">
        <v>510</v>
      </c>
      <c r="AO56" s="63"/>
      <c r="AP56" s="63"/>
      <c r="AQ56" s="63"/>
      <c r="AR56" s="64"/>
      <c r="AS56" s="62">
        <v>0</v>
      </c>
      <c r="AT56" s="63"/>
      <c r="AU56" s="63"/>
      <c r="AV56" s="63"/>
      <c r="AW56" s="64"/>
      <c r="AX56" s="62">
        <v>0</v>
      </c>
      <c r="AY56" s="63"/>
      <c r="AZ56" s="63"/>
      <c r="BA56" s="64"/>
      <c r="BB56" s="62">
        <f>IF(ISNUMBER(AN56),AN56,0)+IF(ISNUMBER(AS56),AS56,0)</f>
        <v>510</v>
      </c>
      <c r="BC56" s="63"/>
      <c r="BD56" s="63"/>
      <c r="BE56" s="63"/>
      <c r="BF56" s="64"/>
      <c r="BG56" s="62">
        <v>1000</v>
      </c>
      <c r="BH56" s="63"/>
      <c r="BI56" s="63"/>
      <c r="BJ56" s="63"/>
      <c r="BK56" s="64"/>
      <c r="BL56" s="62">
        <v>0</v>
      </c>
      <c r="BM56" s="63"/>
      <c r="BN56" s="63"/>
      <c r="BO56" s="63"/>
      <c r="BP56" s="64"/>
      <c r="BQ56" s="62">
        <v>0</v>
      </c>
      <c r="BR56" s="63"/>
      <c r="BS56" s="63"/>
      <c r="BT56" s="64"/>
      <c r="BU56" s="62">
        <f>IF(ISNUMBER(BG56),BG56,0)+IF(ISNUMBER(BL56),BL56,0)</f>
        <v>1000</v>
      </c>
      <c r="BV56" s="63"/>
      <c r="BW56" s="63"/>
      <c r="BX56" s="63"/>
      <c r="BY56" s="64"/>
    </row>
    <row r="57" spans="1:79" s="4" customFormat="1" ht="12.75" customHeight="1" x14ac:dyDescent="0.25">
      <c r="A57" s="55">
        <v>2240</v>
      </c>
      <c r="B57" s="56"/>
      <c r="C57" s="56"/>
      <c r="D57" s="57"/>
      <c r="E57" s="58" t="s">
        <v>179</v>
      </c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60"/>
      <c r="U57" s="62">
        <v>2700</v>
      </c>
      <c r="V57" s="63"/>
      <c r="W57" s="63"/>
      <c r="X57" s="63"/>
      <c r="Y57" s="64"/>
      <c r="Z57" s="62">
        <v>0</v>
      </c>
      <c r="AA57" s="63"/>
      <c r="AB57" s="63"/>
      <c r="AC57" s="63"/>
      <c r="AD57" s="64"/>
      <c r="AE57" s="62">
        <v>0</v>
      </c>
      <c r="AF57" s="63"/>
      <c r="AG57" s="63"/>
      <c r="AH57" s="64"/>
      <c r="AI57" s="62">
        <f>IF(ISNUMBER(U57),U57,0)+IF(ISNUMBER(Z57),Z57,0)</f>
        <v>2700</v>
      </c>
      <c r="AJ57" s="63"/>
      <c r="AK57" s="63"/>
      <c r="AL57" s="63"/>
      <c r="AM57" s="64"/>
      <c r="AN57" s="62">
        <v>3000</v>
      </c>
      <c r="AO57" s="63"/>
      <c r="AP57" s="63"/>
      <c r="AQ57" s="63"/>
      <c r="AR57" s="64"/>
      <c r="AS57" s="62">
        <v>0</v>
      </c>
      <c r="AT57" s="63"/>
      <c r="AU57" s="63"/>
      <c r="AV57" s="63"/>
      <c r="AW57" s="64"/>
      <c r="AX57" s="62">
        <v>0</v>
      </c>
      <c r="AY57" s="63"/>
      <c r="AZ57" s="63"/>
      <c r="BA57" s="64"/>
      <c r="BB57" s="62">
        <f>IF(ISNUMBER(AN57),AN57,0)+IF(ISNUMBER(AS57),AS57,0)</f>
        <v>3000</v>
      </c>
      <c r="BC57" s="63"/>
      <c r="BD57" s="63"/>
      <c r="BE57" s="63"/>
      <c r="BF57" s="64"/>
      <c r="BG57" s="62">
        <v>4000</v>
      </c>
      <c r="BH57" s="63"/>
      <c r="BI57" s="63"/>
      <c r="BJ57" s="63"/>
      <c r="BK57" s="64"/>
      <c r="BL57" s="62">
        <v>0</v>
      </c>
      <c r="BM57" s="63"/>
      <c r="BN57" s="63"/>
      <c r="BO57" s="63"/>
      <c r="BP57" s="64"/>
      <c r="BQ57" s="62">
        <v>0</v>
      </c>
      <c r="BR57" s="63"/>
      <c r="BS57" s="63"/>
      <c r="BT57" s="64"/>
      <c r="BU57" s="62">
        <f>IF(ISNUMBER(BG57),BG57,0)+IF(ISNUMBER(BL57),BL57,0)</f>
        <v>4000</v>
      </c>
      <c r="BV57" s="63"/>
      <c r="BW57" s="63"/>
      <c r="BX57" s="63"/>
      <c r="BY57" s="64"/>
    </row>
    <row r="58" spans="1:79" s="6" customFormat="1" ht="12.75" customHeight="1" x14ac:dyDescent="0.25">
      <c r="A58" s="80"/>
      <c r="B58" s="81"/>
      <c r="C58" s="81"/>
      <c r="D58" s="82"/>
      <c r="E58" s="92" t="s">
        <v>147</v>
      </c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4"/>
      <c r="U58" s="69">
        <v>529788.17999999993</v>
      </c>
      <c r="V58" s="70"/>
      <c r="W58" s="70"/>
      <c r="X58" s="70"/>
      <c r="Y58" s="71"/>
      <c r="Z58" s="69">
        <v>0</v>
      </c>
      <c r="AA58" s="70"/>
      <c r="AB58" s="70"/>
      <c r="AC58" s="70"/>
      <c r="AD58" s="71"/>
      <c r="AE58" s="69">
        <v>0</v>
      </c>
      <c r="AF58" s="70"/>
      <c r="AG58" s="70"/>
      <c r="AH58" s="71"/>
      <c r="AI58" s="69">
        <f>IF(ISNUMBER(U58),U58,0)+IF(ISNUMBER(Z58),Z58,0)</f>
        <v>529788.17999999993</v>
      </c>
      <c r="AJ58" s="70"/>
      <c r="AK58" s="70"/>
      <c r="AL58" s="70"/>
      <c r="AM58" s="71"/>
      <c r="AN58" s="69">
        <v>680036</v>
      </c>
      <c r="AO58" s="70"/>
      <c r="AP58" s="70"/>
      <c r="AQ58" s="70"/>
      <c r="AR58" s="71"/>
      <c r="AS58" s="69">
        <v>0</v>
      </c>
      <c r="AT58" s="70"/>
      <c r="AU58" s="70"/>
      <c r="AV58" s="70"/>
      <c r="AW58" s="71"/>
      <c r="AX58" s="69">
        <v>0</v>
      </c>
      <c r="AY58" s="70"/>
      <c r="AZ58" s="70"/>
      <c r="BA58" s="71"/>
      <c r="BB58" s="69">
        <f>IF(ISNUMBER(AN58),AN58,0)+IF(ISNUMBER(AS58),AS58,0)</f>
        <v>680036</v>
      </c>
      <c r="BC58" s="70"/>
      <c r="BD58" s="70"/>
      <c r="BE58" s="70"/>
      <c r="BF58" s="71"/>
      <c r="BG58" s="69">
        <v>576045</v>
      </c>
      <c r="BH58" s="70"/>
      <c r="BI58" s="70"/>
      <c r="BJ58" s="70"/>
      <c r="BK58" s="71"/>
      <c r="BL58" s="69">
        <v>0</v>
      </c>
      <c r="BM58" s="70"/>
      <c r="BN58" s="70"/>
      <c r="BO58" s="70"/>
      <c r="BP58" s="71"/>
      <c r="BQ58" s="69">
        <v>0</v>
      </c>
      <c r="BR58" s="70"/>
      <c r="BS58" s="70"/>
      <c r="BT58" s="71"/>
      <c r="BU58" s="69">
        <f>IF(ISNUMBER(BG58),BG58,0)+IF(ISNUMBER(BL58),BL58,0)</f>
        <v>576045</v>
      </c>
      <c r="BV58" s="70"/>
      <c r="BW58" s="70"/>
      <c r="BX58" s="70"/>
      <c r="BY58" s="71"/>
    </row>
    <row r="60" spans="1:79" ht="14.25" customHeight="1" x14ac:dyDescent="0.25">
      <c r="A60" s="31" t="s">
        <v>251</v>
      </c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</row>
    <row r="61" spans="1:79" ht="15" customHeight="1" x14ac:dyDescent="0.25">
      <c r="A61" s="68" t="s">
        <v>237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8"/>
      <c r="BX61" s="68"/>
      <c r="BY61" s="68"/>
    </row>
    <row r="62" spans="1:79" ht="23.1" customHeight="1" x14ac:dyDescent="0.25">
      <c r="A62" s="73" t="s">
        <v>119</v>
      </c>
      <c r="B62" s="74"/>
      <c r="C62" s="74"/>
      <c r="D62" s="74"/>
      <c r="E62" s="75"/>
      <c r="F62" s="51" t="s">
        <v>19</v>
      </c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38" t="s">
        <v>238</v>
      </c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40"/>
      <c r="AN62" s="38" t="s">
        <v>241</v>
      </c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40"/>
      <c r="BG62" s="38" t="s">
        <v>249</v>
      </c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40"/>
    </row>
    <row r="63" spans="1:79" ht="51.75" customHeight="1" x14ac:dyDescent="0.25">
      <c r="A63" s="76"/>
      <c r="B63" s="77"/>
      <c r="C63" s="77"/>
      <c r="D63" s="77"/>
      <c r="E63" s="78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38" t="s">
        <v>4</v>
      </c>
      <c r="V63" s="39"/>
      <c r="W63" s="39"/>
      <c r="X63" s="39"/>
      <c r="Y63" s="40"/>
      <c r="Z63" s="38" t="s">
        <v>3</v>
      </c>
      <c r="AA63" s="39"/>
      <c r="AB63" s="39"/>
      <c r="AC63" s="39"/>
      <c r="AD63" s="40"/>
      <c r="AE63" s="41" t="s">
        <v>116</v>
      </c>
      <c r="AF63" s="42"/>
      <c r="AG63" s="42"/>
      <c r="AH63" s="43"/>
      <c r="AI63" s="38" t="s">
        <v>5</v>
      </c>
      <c r="AJ63" s="39"/>
      <c r="AK63" s="39"/>
      <c r="AL63" s="39"/>
      <c r="AM63" s="40"/>
      <c r="AN63" s="38" t="s">
        <v>4</v>
      </c>
      <c r="AO63" s="39"/>
      <c r="AP63" s="39"/>
      <c r="AQ63" s="39"/>
      <c r="AR63" s="40"/>
      <c r="AS63" s="38" t="s">
        <v>3</v>
      </c>
      <c r="AT63" s="39"/>
      <c r="AU63" s="39"/>
      <c r="AV63" s="39"/>
      <c r="AW63" s="40"/>
      <c r="AX63" s="41" t="s">
        <v>116</v>
      </c>
      <c r="AY63" s="42"/>
      <c r="AZ63" s="42"/>
      <c r="BA63" s="43"/>
      <c r="BB63" s="38" t="s">
        <v>96</v>
      </c>
      <c r="BC63" s="39"/>
      <c r="BD63" s="39"/>
      <c r="BE63" s="39"/>
      <c r="BF63" s="40"/>
      <c r="BG63" s="38" t="s">
        <v>4</v>
      </c>
      <c r="BH63" s="39"/>
      <c r="BI63" s="39"/>
      <c r="BJ63" s="39"/>
      <c r="BK63" s="40"/>
      <c r="BL63" s="38" t="s">
        <v>3</v>
      </c>
      <c r="BM63" s="39"/>
      <c r="BN63" s="39"/>
      <c r="BO63" s="39"/>
      <c r="BP63" s="40"/>
      <c r="BQ63" s="41" t="s">
        <v>116</v>
      </c>
      <c r="BR63" s="42"/>
      <c r="BS63" s="42"/>
      <c r="BT63" s="43"/>
      <c r="BU63" s="51" t="s">
        <v>97</v>
      </c>
      <c r="BV63" s="51"/>
      <c r="BW63" s="51"/>
      <c r="BX63" s="51"/>
      <c r="BY63" s="51"/>
    </row>
    <row r="64" spans="1:79" ht="15" customHeight="1" x14ac:dyDescent="0.25">
      <c r="A64" s="38">
        <v>1</v>
      </c>
      <c r="B64" s="39"/>
      <c r="C64" s="39"/>
      <c r="D64" s="39"/>
      <c r="E64" s="40"/>
      <c r="F64" s="38">
        <v>2</v>
      </c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40"/>
      <c r="U64" s="38">
        <v>3</v>
      </c>
      <c r="V64" s="39"/>
      <c r="W64" s="39"/>
      <c r="X64" s="39"/>
      <c r="Y64" s="40"/>
      <c r="Z64" s="38">
        <v>4</v>
      </c>
      <c r="AA64" s="39"/>
      <c r="AB64" s="39"/>
      <c r="AC64" s="39"/>
      <c r="AD64" s="40"/>
      <c r="AE64" s="38">
        <v>5</v>
      </c>
      <c r="AF64" s="39"/>
      <c r="AG64" s="39"/>
      <c r="AH64" s="40"/>
      <c r="AI64" s="38">
        <v>6</v>
      </c>
      <c r="AJ64" s="39"/>
      <c r="AK64" s="39"/>
      <c r="AL64" s="39"/>
      <c r="AM64" s="40"/>
      <c r="AN64" s="38">
        <v>7</v>
      </c>
      <c r="AO64" s="39"/>
      <c r="AP64" s="39"/>
      <c r="AQ64" s="39"/>
      <c r="AR64" s="40"/>
      <c r="AS64" s="38">
        <v>8</v>
      </c>
      <c r="AT64" s="39"/>
      <c r="AU64" s="39"/>
      <c r="AV64" s="39"/>
      <c r="AW64" s="40"/>
      <c r="AX64" s="38">
        <v>9</v>
      </c>
      <c r="AY64" s="39"/>
      <c r="AZ64" s="39"/>
      <c r="BA64" s="40"/>
      <c r="BB64" s="38">
        <v>10</v>
      </c>
      <c r="BC64" s="39"/>
      <c r="BD64" s="39"/>
      <c r="BE64" s="39"/>
      <c r="BF64" s="40"/>
      <c r="BG64" s="38">
        <v>11</v>
      </c>
      <c r="BH64" s="39"/>
      <c r="BI64" s="39"/>
      <c r="BJ64" s="39"/>
      <c r="BK64" s="40"/>
      <c r="BL64" s="38">
        <v>12</v>
      </c>
      <c r="BM64" s="39"/>
      <c r="BN64" s="39"/>
      <c r="BO64" s="39"/>
      <c r="BP64" s="40"/>
      <c r="BQ64" s="38">
        <v>13</v>
      </c>
      <c r="BR64" s="39"/>
      <c r="BS64" s="39"/>
      <c r="BT64" s="40"/>
      <c r="BU64" s="51">
        <v>14</v>
      </c>
      <c r="BV64" s="51"/>
      <c r="BW64" s="51"/>
      <c r="BX64" s="51"/>
      <c r="BY64" s="51"/>
    </row>
    <row r="65" spans="1:79" s="1" customFormat="1" ht="13.5" hidden="1" customHeight="1" x14ac:dyDescent="0.25">
      <c r="A65" s="65" t="s">
        <v>64</v>
      </c>
      <c r="B65" s="66"/>
      <c r="C65" s="66"/>
      <c r="D65" s="66"/>
      <c r="E65" s="67"/>
      <c r="F65" s="65" t="s">
        <v>57</v>
      </c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7"/>
      <c r="U65" s="65" t="s">
        <v>65</v>
      </c>
      <c r="V65" s="66"/>
      <c r="W65" s="66"/>
      <c r="X65" s="66"/>
      <c r="Y65" s="67"/>
      <c r="Z65" s="65" t="s">
        <v>66</v>
      </c>
      <c r="AA65" s="66"/>
      <c r="AB65" s="66"/>
      <c r="AC65" s="66"/>
      <c r="AD65" s="67"/>
      <c r="AE65" s="65" t="s">
        <v>91</v>
      </c>
      <c r="AF65" s="66"/>
      <c r="AG65" s="66"/>
      <c r="AH65" s="67"/>
      <c r="AI65" s="52" t="s">
        <v>169</v>
      </c>
      <c r="AJ65" s="53"/>
      <c r="AK65" s="53"/>
      <c r="AL65" s="53"/>
      <c r="AM65" s="54"/>
      <c r="AN65" s="65" t="s">
        <v>67</v>
      </c>
      <c r="AO65" s="66"/>
      <c r="AP65" s="66"/>
      <c r="AQ65" s="66"/>
      <c r="AR65" s="67"/>
      <c r="AS65" s="65" t="s">
        <v>68</v>
      </c>
      <c r="AT65" s="66"/>
      <c r="AU65" s="66"/>
      <c r="AV65" s="66"/>
      <c r="AW65" s="67"/>
      <c r="AX65" s="65" t="s">
        <v>92</v>
      </c>
      <c r="AY65" s="66"/>
      <c r="AZ65" s="66"/>
      <c r="BA65" s="67"/>
      <c r="BB65" s="52" t="s">
        <v>169</v>
      </c>
      <c r="BC65" s="53"/>
      <c r="BD65" s="53"/>
      <c r="BE65" s="53"/>
      <c r="BF65" s="54"/>
      <c r="BG65" s="65" t="s">
        <v>58</v>
      </c>
      <c r="BH65" s="66"/>
      <c r="BI65" s="66"/>
      <c r="BJ65" s="66"/>
      <c r="BK65" s="67"/>
      <c r="BL65" s="65" t="s">
        <v>59</v>
      </c>
      <c r="BM65" s="66"/>
      <c r="BN65" s="66"/>
      <c r="BO65" s="66"/>
      <c r="BP65" s="67"/>
      <c r="BQ65" s="65" t="s">
        <v>93</v>
      </c>
      <c r="BR65" s="66"/>
      <c r="BS65" s="66"/>
      <c r="BT65" s="67"/>
      <c r="BU65" s="79" t="s">
        <v>169</v>
      </c>
      <c r="BV65" s="79"/>
      <c r="BW65" s="79"/>
      <c r="BX65" s="79"/>
      <c r="BY65" s="79"/>
      <c r="CA65" t="s">
        <v>27</v>
      </c>
    </row>
    <row r="66" spans="1:79" s="6" customFormat="1" ht="12.75" customHeight="1" x14ac:dyDescent="0.25">
      <c r="A66" s="80"/>
      <c r="B66" s="81"/>
      <c r="C66" s="81"/>
      <c r="D66" s="81"/>
      <c r="E66" s="82"/>
      <c r="F66" s="80" t="s">
        <v>147</v>
      </c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2"/>
      <c r="U66" s="69"/>
      <c r="V66" s="70"/>
      <c r="W66" s="70"/>
      <c r="X66" s="70"/>
      <c r="Y66" s="71"/>
      <c r="Z66" s="69"/>
      <c r="AA66" s="70"/>
      <c r="AB66" s="70"/>
      <c r="AC66" s="70"/>
      <c r="AD66" s="71"/>
      <c r="AE66" s="69"/>
      <c r="AF66" s="70"/>
      <c r="AG66" s="70"/>
      <c r="AH66" s="71"/>
      <c r="AI66" s="69">
        <f>IF(ISNUMBER(U66),U66,0)+IF(ISNUMBER(Z66),Z66,0)</f>
        <v>0</v>
      </c>
      <c r="AJ66" s="70"/>
      <c r="AK66" s="70"/>
      <c r="AL66" s="70"/>
      <c r="AM66" s="71"/>
      <c r="AN66" s="69"/>
      <c r="AO66" s="70"/>
      <c r="AP66" s="70"/>
      <c r="AQ66" s="70"/>
      <c r="AR66" s="71"/>
      <c r="AS66" s="69"/>
      <c r="AT66" s="70"/>
      <c r="AU66" s="70"/>
      <c r="AV66" s="70"/>
      <c r="AW66" s="71"/>
      <c r="AX66" s="69"/>
      <c r="AY66" s="70"/>
      <c r="AZ66" s="70"/>
      <c r="BA66" s="71"/>
      <c r="BB66" s="69">
        <f>IF(ISNUMBER(AN66),AN66,0)+IF(ISNUMBER(AS66),AS66,0)</f>
        <v>0</v>
      </c>
      <c r="BC66" s="70"/>
      <c r="BD66" s="70"/>
      <c r="BE66" s="70"/>
      <c r="BF66" s="71"/>
      <c r="BG66" s="69"/>
      <c r="BH66" s="70"/>
      <c r="BI66" s="70"/>
      <c r="BJ66" s="70"/>
      <c r="BK66" s="71"/>
      <c r="BL66" s="69"/>
      <c r="BM66" s="70"/>
      <c r="BN66" s="70"/>
      <c r="BO66" s="70"/>
      <c r="BP66" s="71"/>
      <c r="BQ66" s="69"/>
      <c r="BR66" s="70"/>
      <c r="BS66" s="70"/>
      <c r="BT66" s="71"/>
      <c r="BU66" s="69">
        <f>IF(ISNUMBER(BG66),BG66,0)+IF(ISNUMBER(BL66),BL66,0)</f>
        <v>0</v>
      </c>
      <c r="BV66" s="70"/>
      <c r="BW66" s="70"/>
      <c r="BX66" s="70"/>
      <c r="BY66" s="71"/>
      <c r="CA66" s="6" t="s">
        <v>28</v>
      </c>
    </row>
    <row r="68" spans="1:79" ht="14.25" customHeight="1" x14ac:dyDescent="0.25">
      <c r="A68" s="31" t="s">
        <v>265</v>
      </c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</row>
    <row r="69" spans="1:79" ht="15" customHeight="1" x14ac:dyDescent="0.25">
      <c r="A69" s="68" t="s">
        <v>237</v>
      </c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</row>
    <row r="70" spans="1:79" ht="23.1" customHeight="1" x14ac:dyDescent="0.25">
      <c r="A70" s="73" t="s">
        <v>118</v>
      </c>
      <c r="B70" s="74"/>
      <c r="C70" s="74"/>
      <c r="D70" s="75"/>
      <c r="E70" s="45" t="s">
        <v>19</v>
      </c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7"/>
      <c r="X70" s="38" t="s">
        <v>259</v>
      </c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40"/>
      <c r="AR70" s="51" t="s">
        <v>264</v>
      </c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</row>
    <row r="71" spans="1:79" ht="48.75" customHeight="1" x14ac:dyDescent="0.25">
      <c r="A71" s="76"/>
      <c r="B71" s="77"/>
      <c r="C71" s="77"/>
      <c r="D71" s="78"/>
      <c r="E71" s="48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50"/>
      <c r="X71" s="45" t="s">
        <v>4</v>
      </c>
      <c r="Y71" s="46"/>
      <c r="Z71" s="46"/>
      <c r="AA71" s="46"/>
      <c r="AB71" s="47"/>
      <c r="AC71" s="45" t="s">
        <v>3</v>
      </c>
      <c r="AD71" s="46"/>
      <c r="AE71" s="46"/>
      <c r="AF71" s="46"/>
      <c r="AG71" s="47"/>
      <c r="AH71" s="41" t="s">
        <v>116</v>
      </c>
      <c r="AI71" s="42"/>
      <c r="AJ71" s="42"/>
      <c r="AK71" s="42"/>
      <c r="AL71" s="43"/>
      <c r="AM71" s="38" t="s">
        <v>5</v>
      </c>
      <c r="AN71" s="39"/>
      <c r="AO71" s="39"/>
      <c r="AP71" s="39"/>
      <c r="AQ71" s="40"/>
      <c r="AR71" s="38" t="s">
        <v>4</v>
      </c>
      <c r="AS71" s="39"/>
      <c r="AT71" s="39"/>
      <c r="AU71" s="39"/>
      <c r="AV71" s="40"/>
      <c r="AW71" s="38" t="s">
        <v>3</v>
      </c>
      <c r="AX71" s="39"/>
      <c r="AY71" s="39"/>
      <c r="AZ71" s="39"/>
      <c r="BA71" s="40"/>
      <c r="BB71" s="41" t="s">
        <v>116</v>
      </c>
      <c r="BC71" s="42"/>
      <c r="BD71" s="42"/>
      <c r="BE71" s="42"/>
      <c r="BF71" s="43"/>
      <c r="BG71" s="38" t="s">
        <v>96</v>
      </c>
      <c r="BH71" s="39"/>
      <c r="BI71" s="39"/>
      <c r="BJ71" s="39"/>
      <c r="BK71" s="40"/>
    </row>
    <row r="72" spans="1:79" ht="12.75" customHeight="1" x14ac:dyDescent="0.25">
      <c r="A72" s="38">
        <v>1</v>
      </c>
      <c r="B72" s="39"/>
      <c r="C72" s="39"/>
      <c r="D72" s="40"/>
      <c r="E72" s="38">
        <v>2</v>
      </c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40"/>
      <c r="X72" s="38">
        <v>3</v>
      </c>
      <c r="Y72" s="39"/>
      <c r="Z72" s="39"/>
      <c r="AA72" s="39"/>
      <c r="AB72" s="40"/>
      <c r="AC72" s="38">
        <v>4</v>
      </c>
      <c r="AD72" s="39"/>
      <c r="AE72" s="39"/>
      <c r="AF72" s="39"/>
      <c r="AG72" s="40"/>
      <c r="AH72" s="38">
        <v>5</v>
      </c>
      <c r="AI72" s="39"/>
      <c r="AJ72" s="39"/>
      <c r="AK72" s="39"/>
      <c r="AL72" s="40"/>
      <c r="AM72" s="38">
        <v>6</v>
      </c>
      <c r="AN72" s="39"/>
      <c r="AO72" s="39"/>
      <c r="AP72" s="39"/>
      <c r="AQ72" s="40"/>
      <c r="AR72" s="38">
        <v>7</v>
      </c>
      <c r="AS72" s="39"/>
      <c r="AT72" s="39"/>
      <c r="AU72" s="39"/>
      <c r="AV72" s="40"/>
      <c r="AW72" s="38">
        <v>8</v>
      </c>
      <c r="AX72" s="39"/>
      <c r="AY72" s="39"/>
      <c r="AZ72" s="39"/>
      <c r="BA72" s="40"/>
      <c r="BB72" s="38">
        <v>9</v>
      </c>
      <c r="BC72" s="39"/>
      <c r="BD72" s="39"/>
      <c r="BE72" s="39"/>
      <c r="BF72" s="40"/>
      <c r="BG72" s="38">
        <v>10</v>
      </c>
      <c r="BH72" s="39"/>
      <c r="BI72" s="39"/>
      <c r="BJ72" s="39"/>
      <c r="BK72" s="40"/>
    </row>
    <row r="73" spans="1:79" s="1" customFormat="1" ht="12.75" hidden="1" customHeight="1" x14ac:dyDescent="0.25">
      <c r="A73" s="65" t="s">
        <v>64</v>
      </c>
      <c r="B73" s="66"/>
      <c r="C73" s="66"/>
      <c r="D73" s="67"/>
      <c r="E73" s="65" t="s">
        <v>57</v>
      </c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7"/>
      <c r="X73" s="83" t="s">
        <v>60</v>
      </c>
      <c r="Y73" s="84"/>
      <c r="Z73" s="84"/>
      <c r="AA73" s="84"/>
      <c r="AB73" s="85"/>
      <c r="AC73" s="83" t="s">
        <v>61</v>
      </c>
      <c r="AD73" s="84"/>
      <c r="AE73" s="84"/>
      <c r="AF73" s="84"/>
      <c r="AG73" s="85"/>
      <c r="AH73" s="65" t="s">
        <v>94</v>
      </c>
      <c r="AI73" s="66"/>
      <c r="AJ73" s="66"/>
      <c r="AK73" s="66"/>
      <c r="AL73" s="67"/>
      <c r="AM73" s="52" t="s">
        <v>170</v>
      </c>
      <c r="AN73" s="53"/>
      <c r="AO73" s="53"/>
      <c r="AP73" s="53"/>
      <c r="AQ73" s="54"/>
      <c r="AR73" s="65" t="s">
        <v>62</v>
      </c>
      <c r="AS73" s="66"/>
      <c r="AT73" s="66"/>
      <c r="AU73" s="66"/>
      <c r="AV73" s="67"/>
      <c r="AW73" s="65" t="s">
        <v>63</v>
      </c>
      <c r="AX73" s="66"/>
      <c r="AY73" s="66"/>
      <c r="AZ73" s="66"/>
      <c r="BA73" s="67"/>
      <c r="BB73" s="65" t="s">
        <v>95</v>
      </c>
      <c r="BC73" s="66"/>
      <c r="BD73" s="66"/>
      <c r="BE73" s="66"/>
      <c r="BF73" s="67"/>
      <c r="BG73" s="52" t="s">
        <v>170</v>
      </c>
      <c r="BH73" s="53"/>
      <c r="BI73" s="53"/>
      <c r="BJ73" s="53"/>
      <c r="BK73" s="54"/>
      <c r="CA73" t="s">
        <v>29</v>
      </c>
    </row>
    <row r="74" spans="1:79" s="4" customFormat="1" ht="12.75" customHeight="1" x14ac:dyDescent="0.25">
      <c r="A74" s="55">
        <v>2111</v>
      </c>
      <c r="B74" s="56"/>
      <c r="C74" s="56"/>
      <c r="D74" s="57"/>
      <c r="E74" s="58" t="s">
        <v>176</v>
      </c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60"/>
      <c r="X74" s="62">
        <v>468070</v>
      </c>
      <c r="Y74" s="63"/>
      <c r="Z74" s="63"/>
      <c r="AA74" s="63"/>
      <c r="AB74" s="64"/>
      <c r="AC74" s="62">
        <v>0</v>
      </c>
      <c r="AD74" s="63"/>
      <c r="AE74" s="63"/>
      <c r="AF74" s="63"/>
      <c r="AG74" s="64"/>
      <c r="AH74" s="62">
        <v>0</v>
      </c>
      <c r="AI74" s="63"/>
      <c r="AJ74" s="63"/>
      <c r="AK74" s="63"/>
      <c r="AL74" s="64"/>
      <c r="AM74" s="62">
        <f>IF(ISNUMBER(X74),X74,0)+IF(ISNUMBER(AC74),AC74,0)</f>
        <v>468070</v>
      </c>
      <c r="AN74" s="63"/>
      <c r="AO74" s="63"/>
      <c r="AP74" s="63"/>
      <c r="AQ74" s="64"/>
      <c r="AR74" s="62">
        <v>468070</v>
      </c>
      <c r="AS74" s="63"/>
      <c r="AT74" s="63"/>
      <c r="AU74" s="63"/>
      <c r="AV74" s="64"/>
      <c r="AW74" s="62">
        <v>0</v>
      </c>
      <c r="AX74" s="63"/>
      <c r="AY74" s="63"/>
      <c r="AZ74" s="63"/>
      <c r="BA74" s="64"/>
      <c r="BB74" s="62">
        <v>0</v>
      </c>
      <c r="BC74" s="63"/>
      <c r="BD74" s="63"/>
      <c r="BE74" s="63"/>
      <c r="BF74" s="64"/>
      <c r="BG74" s="61">
        <f>IF(ISNUMBER(AR74),AR74,0)+IF(ISNUMBER(AW74),AW74,0)</f>
        <v>468070</v>
      </c>
      <c r="BH74" s="61"/>
      <c r="BI74" s="61"/>
      <c r="BJ74" s="61"/>
      <c r="BK74" s="61"/>
      <c r="CA74" s="4" t="s">
        <v>30</v>
      </c>
    </row>
    <row r="75" spans="1:79" s="4" customFormat="1" ht="12.75" customHeight="1" x14ac:dyDescent="0.25">
      <c r="A75" s="55">
        <v>2120</v>
      </c>
      <c r="B75" s="56"/>
      <c r="C75" s="56"/>
      <c r="D75" s="57"/>
      <c r="E75" s="58" t="s">
        <v>177</v>
      </c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60"/>
      <c r="X75" s="62">
        <v>102975</v>
      </c>
      <c r="Y75" s="63"/>
      <c r="Z75" s="63"/>
      <c r="AA75" s="63"/>
      <c r="AB75" s="64"/>
      <c r="AC75" s="62">
        <v>0</v>
      </c>
      <c r="AD75" s="63"/>
      <c r="AE75" s="63"/>
      <c r="AF75" s="63"/>
      <c r="AG75" s="64"/>
      <c r="AH75" s="62">
        <v>0</v>
      </c>
      <c r="AI75" s="63"/>
      <c r="AJ75" s="63"/>
      <c r="AK75" s="63"/>
      <c r="AL75" s="64"/>
      <c r="AM75" s="62">
        <f>IF(ISNUMBER(X75),X75,0)+IF(ISNUMBER(AC75),AC75,0)</f>
        <v>102975</v>
      </c>
      <c r="AN75" s="63"/>
      <c r="AO75" s="63"/>
      <c r="AP75" s="63"/>
      <c r="AQ75" s="64"/>
      <c r="AR75" s="62">
        <v>102975</v>
      </c>
      <c r="AS75" s="63"/>
      <c r="AT75" s="63"/>
      <c r="AU75" s="63"/>
      <c r="AV75" s="64"/>
      <c r="AW75" s="62">
        <v>0</v>
      </c>
      <c r="AX75" s="63"/>
      <c r="AY75" s="63"/>
      <c r="AZ75" s="63"/>
      <c r="BA75" s="64"/>
      <c r="BB75" s="62">
        <v>0</v>
      </c>
      <c r="BC75" s="63"/>
      <c r="BD75" s="63"/>
      <c r="BE75" s="63"/>
      <c r="BF75" s="64"/>
      <c r="BG75" s="61">
        <f>IF(ISNUMBER(AR75),AR75,0)+IF(ISNUMBER(AW75),AW75,0)</f>
        <v>102975</v>
      </c>
      <c r="BH75" s="61"/>
      <c r="BI75" s="61"/>
      <c r="BJ75" s="61"/>
      <c r="BK75" s="61"/>
    </row>
    <row r="76" spans="1:79" s="4" customFormat="1" ht="12.75" customHeight="1" x14ac:dyDescent="0.25">
      <c r="A76" s="55">
        <v>2210</v>
      </c>
      <c r="B76" s="56"/>
      <c r="C76" s="56"/>
      <c r="D76" s="57"/>
      <c r="E76" s="58" t="s">
        <v>178</v>
      </c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60"/>
      <c r="X76" s="62">
        <v>1099</v>
      </c>
      <c r="Y76" s="63"/>
      <c r="Z76" s="63"/>
      <c r="AA76" s="63"/>
      <c r="AB76" s="64"/>
      <c r="AC76" s="62">
        <v>0</v>
      </c>
      <c r="AD76" s="63"/>
      <c r="AE76" s="63"/>
      <c r="AF76" s="63"/>
      <c r="AG76" s="64"/>
      <c r="AH76" s="62">
        <v>0</v>
      </c>
      <c r="AI76" s="63"/>
      <c r="AJ76" s="63"/>
      <c r="AK76" s="63"/>
      <c r="AL76" s="64"/>
      <c r="AM76" s="62">
        <f>IF(ISNUMBER(X76),X76,0)+IF(ISNUMBER(AC76),AC76,0)</f>
        <v>1099</v>
      </c>
      <c r="AN76" s="63"/>
      <c r="AO76" s="63"/>
      <c r="AP76" s="63"/>
      <c r="AQ76" s="64"/>
      <c r="AR76" s="62">
        <v>1187</v>
      </c>
      <c r="AS76" s="63"/>
      <c r="AT76" s="63"/>
      <c r="AU76" s="63"/>
      <c r="AV76" s="64"/>
      <c r="AW76" s="62">
        <v>0</v>
      </c>
      <c r="AX76" s="63"/>
      <c r="AY76" s="63"/>
      <c r="AZ76" s="63"/>
      <c r="BA76" s="64"/>
      <c r="BB76" s="62">
        <v>0</v>
      </c>
      <c r="BC76" s="63"/>
      <c r="BD76" s="63"/>
      <c r="BE76" s="63"/>
      <c r="BF76" s="64"/>
      <c r="BG76" s="61">
        <f>IF(ISNUMBER(AR76),AR76,0)+IF(ISNUMBER(AW76),AW76,0)</f>
        <v>1187</v>
      </c>
      <c r="BH76" s="61"/>
      <c r="BI76" s="61"/>
      <c r="BJ76" s="61"/>
      <c r="BK76" s="61"/>
    </row>
    <row r="77" spans="1:79" s="4" customFormat="1" ht="12.75" customHeight="1" x14ac:dyDescent="0.25">
      <c r="A77" s="55">
        <v>2240</v>
      </c>
      <c r="B77" s="56"/>
      <c r="C77" s="56"/>
      <c r="D77" s="57"/>
      <c r="E77" s="58" t="s">
        <v>179</v>
      </c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60"/>
      <c r="X77" s="62">
        <v>4396</v>
      </c>
      <c r="Y77" s="63"/>
      <c r="Z77" s="63"/>
      <c r="AA77" s="63"/>
      <c r="AB77" s="64"/>
      <c r="AC77" s="62">
        <v>0</v>
      </c>
      <c r="AD77" s="63"/>
      <c r="AE77" s="63"/>
      <c r="AF77" s="63"/>
      <c r="AG77" s="64"/>
      <c r="AH77" s="62">
        <v>0</v>
      </c>
      <c r="AI77" s="63"/>
      <c r="AJ77" s="63"/>
      <c r="AK77" s="63"/>
      <c r="AL77" s="64"/>
      <c r="AM77" s="62">
        <f>IF(ISNUMBER(X77),X77,0)+IF(ISNUMBER(AC77),AC77,0)</f>
        <v>4396</v>
      </c>
      <c r="AN77" s="63"/>
      <c r="AO77" s="63"/>
      <c r="AP77" s="63"/>
      <c r="AQ77" s="64"/>
      <c r="AR77" s="62">
        <v>4748</v>
      </c>
      <c r="AS77" s="63"/>
      <c r="AT77" s="63"/>
      <c r="AU77" s="63"/>
      <c r="AV77" s="64"/>
      <c r="AW77" s="62">
        <v>0</v>
      </c>
      <c r="AX77" s="63"/>
      <c r="AY77" s="63"/>
      <c r="AZ77" s="63"/>
      <c r="BA77" s="64"/>
      <c r="BB77" s="62">
        <v>0</v>
      </c>
      <c r="BC77" s="63"/>
      <c r="BD77" s="63"/>
      <c r="BE77" s="63"/>
      <c r="BF77" s="64"/>
      <c r="BG77" s="61">
        <f>IF(ISNUMBER(AR77),AR77,0)+IF(ISNUMBER(AW77),AW77,0)</f>
        <v>4748</v>
      </c>
      <c r="BH77" s="61"/>
      <c r="BI77" s="61"/>
      <c r="BJ77" s="61"/>
      <c r="BK77" s="61"/>
    </row>
    <row r="78" spans="1:79" s="6" customFormat="1" ht="12.75" customHeight="1" x14ac:dyDescent="0.25">
      <c r="A78" s="80"/>
      <c r="B78" s="81"/>
      <c r="C78" s="81"/>
      <c r="D78" s="82"/>
      <c r="E78" s="92" t="s">
        <v>147</v>
      </c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4"/>
      <c r="X78" s="69">
        <v>576540</v>
      </c>
      <c r="Y78" s="70"/>
      <c r="Z78" s="70"/>
      <c r="AA78" s="70"/>
      <c r="AB78" s="71"/>
      <c r="AC78" s="69">
        <v>0</v>
      </c>
      <c r="AD78" s="70"/>
      <c r="AE78" s="70"/>
      <c r="AF78" s="70"/>
      <c r="AG78" s="71"/>
      <c r="AH78" s="69">
        <v>0</v>
      </c>
      <c r="AI78" s="70"/>
      <c r="AJ78" s="70"/>
      <c r="AK78" s="70"/>
      <c r="AL78" s="71"/>
      <c r="AM78" s="69">
        <f>IF(ISNUMBER(X78),X78,0)+IF(ISNUMBER(AC78),AC78,0)</f>
        <v>576540</v>
      </c>
      <c r="AN78" s="70"/>
      <c r="AO78" s="70"/>
      <c r="AP78" s="70"/>
      <c r="AQ78" s="71"/>
      <c r="AR78" s="69">
        <v>576980</v>
      </c>
      <c r="AS78" s="70"/>
      <c r="AT78" s="70"/>
      <c r="AU78" s="70"/>
      <c r="AV78" s="71"/>
      <c r="AW78" s="69">
        <v>0</v>
      </c>
      <c r="AX78" s="70"/>
      <c r="AY78" s="70"/>
      <c r="AZ78" s="70"/>
      <c r="BA78" s="71"/>
      <c r="BB78" s="69">
        <v>0</v>
      </c>
      <c r="BC78" s="70"/>
      <c r="BD78" s="70"/>
      <c r="BE78" s="70"/>
      <c r="BF78" s="71"/>
      <c r="BG78" s="86">
        <f>IF(ISNUMBER(AR78),AR78,0)+IF(ISNUMBER(AW78),AW78,0)</f>
        <v>576980</v>
      </c>
      <c r="BH78" s="86"/>
      <c r="BI78" s="86"/>
      <c r="BJ78" s="86"/>
      <c r="BK78" s="86"/>
    </row>
    <row r="80" spans="1:79" ht="14.25" customHeight="1" x14ac:dyDescent="0.25">
      <c r="A80" s="31" t="s">
        <v>266</v>
      </c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</row>
    <row r="81" spans="1:79" ht="15" customHeight="1" x14ac:dyDescent="0.25">
      <c r="A81" s="68" t="s">
        <v>237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</row>
    <row r="82" spans="1:79" ht="23.1" customHeight="1" x14ac:dyDescent="0.25">
      <c r="A82" s="73" t="s">
        <v>119</v>
      </c>
      <c r="B82" s="74"/>
      <c r="C82" s="74"/>
      <c r="D82" s="74"/>
      <c r="E82" s="75"/>
      <c r="F82" s="45" t="s">
        <v>19</v>
      </c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7"/>
      <c r="X82" s="51" t="s">
        <v>259</v>
      </c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38" t="s">
        <v>264</v>
      </c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40"/>
    </row>
    <row r="83" spans="1:79" ht="53.25" customHeight="1" x14ac:dyDescent="0.25">
      <c r="A83" s="76"/>
      <c r="B83" s="77"/>
      <c r="C83" s="77"/>
      <c r="D83" s="77"/>
      <c r="E83" s="78"/>
      <c r="F83" s="48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50"/>
      <c r="X83" s="38" t="s">
        <v>4</v>
      </c>
      <c r="Y83" s="39"/>
      <c r="Z83" s="39"/>
      <c r="AA83" s="39"/>
      <c r="AB83" s="40"/>
      <c r="AC83" s="38" t="s">
        <v>3</v>
      </c>
      <c r="AD83" s="39"/>
      <c r="AE83" s="39"/>
      <c r="AF83" s="39"/>
      <c r="AG83" s="40"/>
      <c r="AH83" s="41" t="s">
        <v>116</v>
      </c>
      <c r="AI83" s="42"/>
      <c r="AJ83" s="42"/>
      <c r="AK83" s="42"/>
      <c r="AL83" s="43"/>
      <c r="AM83" s="38" t="s">
        <v>5</v>
      </c>
      <c r="AN83" s="39"/>
      <c r="AO83" s="39"/>
      <c r="AP83" s="39"/>
      <c r="AQ83" s="40"/>
      <c r="AR83" s="38" t="s">
        <v>4</v>
      </c>
      <c r="AS83" s="39"/>
      <c r="AT83" s="39"/>
      <c r="AU83" s="39"/>
      <c r="AV83" s="40"/>
      <c r="AW83" s="38" t="s">
        <v>3</v>
      </c>
      <c r="AX83" s="39"/>
      <c r="AY83" s="39"/>
      <c r="AZ83" s="39"/>
      <c r="BA83" s="40"/>
      <c r="BB83" s="87" t="s">
        <v>116</v>
      </c>
      <c r="BC83" s="87"/>
      <c r="BD83" s="87"/>
      <c r="BE83" s="87"/>
      <c r="BF83" s="87"/>
      <c r="BG83" s="38" t="s">
        <v>96</v>
      </c>
      <c r="BH83" s="39"/>
      <c r="BI83" s="39"/>
      <c r="BJ83" s="39"/>
      <c r="BK83" s="40"/>
    </row>
    <row r="84" spans="1:79" ht="15" customHeight="1" x14ac:dyDescent="0.25">
      <c r="A84" s="38">
        <v>1</v>
      </c>
      <c r="B84" s="39"/>
      <c r="C84" s="39"/>
      <c r="D84" s="39"/>
      <c r="E84" s="40"/>
      <c r="F84" s="38">
        <v>2</v>
      </c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40"/>
      <c r="X84" s="38">
        <v>3</v>
      </c>
      <c r="Y84" s="39"/>
      <c r="Z84" s="39"/>
      <c r="AA84" s="39"/>
      <c r="AB84" s="40"/>
      <c r="AC84" s="38">
        <v>4</v>
      </c>
      <c r="AD84" s="39"/>
      <c r="AE84" s="39"/>
      <c r="AF84" s="39"/>
      <c r="AG84" s="40"/>
      <c r="AH84" s="38">
        <v>5</v>
      </c>
      <c r="AI84" s="39"/>
      <c r="AJ84" s="39"/>
      <c r="AK84" s="39"/>
      <c r="AL84" s="40"/>
      <c r="AM84" s="38">
        <v>6</v>
      </c>
      <c r="AN84" s="39"/>
      <c r="AO84" s="39"/>
      <c r="AP84" s="39"/>
      <c r="AQ84" s="40"/>
      <c r="AR84" s="38">
        <v>7</v>
      </c>
      <c r="AS84" s="39"/>
      <c r="AT84" s="39"/>
      <c r="AU84" s="39"/>
      <c r="AV84" s="40"/>
      <c r="AW84" s="38">
        <v>8</v>
      </c>
      <c r="AX84" s="39"/>
      <c r="AY84" s="39"/>
      <c r="AZ84" s="39"/>
      <c r="BA84" s="40"/>
      <c r="BB84" s="38">
        <v>9</v>
      </c>
      <c r="BC84" s="39"/>
      <c r="BD84" s="39"/>
      <c r="BE84" s="39"/>
      <c r="BF84" s="40"/>
      <c r="BG84" s="38">
        <v>10</v>
      </c>
      <c r="BH84" s="39"/>
      <c r="BI84" s="39"/>
      <c r="BJ84" s="39"/>
      <c r="BK84" s="40"/>
    </row>
    <row r="85" spans="1:79" s="1" customFormat="1" ht="15" hidden="1" customHeight="1" x14ac:dyDescent="0.25">
      <c r="A85" s="65" t="s">
        <v>64</v>
      </c>
      <c r="B85" s="66"/>
      <c r="C85" s="66"/>
      <c r="D85" s="66"/>
      <c r="E85" s="67"/>
      <c r="F85" s="65" t="s">
        <v>57</v>
      </c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7"/>
      <c r="X85" s="65" t="s">
        <v>60</v>
      </c>
      <c r="Y85" s="66"/>
      <c r="Z85" s="66"/>
      <c r="AA85" s="66"/>
      <c r="AB85" s="67"/>
      <c r="AC85" s="65" t="s">
        <v>61</v>
      </c>
      <c r="AD85" s="66"/>
      <c r="AE85" s="66"/>
      <c r="AF85" s="66"/>
      <c r="AG85" s="67"/>
      <c r="AH85" s="65" t="s">
        <v>94</v>
      </c>
      <c r="AI85" s="66"/>
      <c r="AJ85" s="66"/>
      <c r="AK85" s="66"/>
      <c r="AL85" s="67"/>
      <c r="AM85" s="52" t="s">
        <v>170</v>
      </c>
      <c r="AN85" s="53"/>
      <c r="AO85" s="53"/>
      <c r="AP85" s="53"/>
      <c r="AQ85" s="54"/>
      <c r="AR85" s="65" t="s">
        <v>62</v>
      </c>
      <c r="AS85" s="66"/>
      <c r="AT85" s="66"/>
      <c r="AU85" s="66"/>
      <c r="AV85" s="67"/>
      <c r="AW85" s="65" t="s">
        <v>63</v>
      </c>
      <c r="AX85" s="66"/>
      <c r="AY85" s="66"/>
      <c r="AZ85" s="66"/>
      <c r="BA85" s="67"/>
      <c r="BB85" s="65" t="s">
        <v>95</v>
      </c>
      <c r="BC85" s="66"/>
      <c r="BD85" s="66"/>
      <c r="BE85" s="66"/>
      <c r="BF85" s="67"/>
      <c r="BG85" s="52" t="s">
        <v>170</v>
      </c>
      <c r="BH85" s="53"/>
      <c r="BI85" s="53"/>
      <c r="BJ85" s="53"/>
      <c r="BK85" s="54"/>
      <c r="CA85" t="s">
        <v>31</v>
      </c>
    </row>
    <row r="86" spans="1:79" s="6" customFormat="1" ht="12.75" customHeight="1" x14ac:dyDescent="0.25">
      <c r="A86" s="80"/>
      <c r="B86" s="81"/>
      <c r="C86" s="81"/>
      <c r="D86" s="81"/>
      <c r="E86" s="82"/>
      <c r="F86" s="80" t="s">
        <v>147</v>
      </c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2"/>
      <c r="X86" s="88"/>
      <c r="Y86" s="89"/>
      <c r="Z86" s="89"/>
      <c r="AA86" s="89"/>
      <c r="AB86" s="90"/>
      <c r="AC86" s="88"/>
      <c r="AD86" s="89"/>
      <c r="AE86" s="89"/>
      <c r="AF86" s="89"/>
      <c r="AG86" s="90"/>
      <c r="AH86" s="86"/>
      <c r="AI86" s="86"/>
      <c r="AJ86" s="86"/>
      <c r="AK86" s="86"/>
      <c r="AL86" s="86"/>
      <c r="AM86" s="86">
        <f>IF(ISNUMBER(X86),X86,0)+IF(ISNUMBER(AC86),AC86,0)</f>
        <v>0</v>
      </c>
      <c r="AN86" s="86"/>
      <c r="AO86" s="86"/>
      <c r="AP86" s="86"/>
      <c r="AQ86" s="86"/>
      <c r="AR86" s="86"/>
      <c r="AS86" s="86"/>
      <c r="AT86" s="86"/>
      <c r="AU86" s="86"/>
      <c r="AV86" s="86"/>
      <c r="AW86" s="86"/>
      <c r="AX86" s="86"/>
      <c r="AY86" s="86"/>
      <c r="AZ86" s="86"/>
      <c r="BA86" s="86"/>
      <c r="BB86" s="86"/>
      <c r="BC86" s="86"/>
      <c r="BD86" s="86"/>
      <c r="BE86" s="86"/>
      <c r="BF86" s="86"/>
      <c r="BG86" s="86">
        <f>IF(ISNUMBER(AR86),AR86,0)+IF(ISNUMBER(AW86),AW86,0)</f>
        <v>0</v>
      </c>
      <c r="BH86" s="86"/>
      <c r="BI86" s="86"/>
      <c r="BJ86" s="86"/>
      <c r="BK86" s="86"/>
      <c r="CA86" s="6" t="s">
        <v>32</v>
      </c>
    </row>
    <row r="89" spans="1:79" ht="14.25" customHeight="1" x14ac:dyDescent="0.25">
      <c r="A89" s="31" t="s">
        <v>120</v>
      </c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</row>
    <row r="90" spans="1:79" ht="14.25" customHeight="1" x14ac:dyDescent="0.25">
      <c r="A90" s="31" t="s">
        <v>252</v>
      </c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</row>
    <row r="91" spans="1:79" ht="15" customHeight="1" x14ac:dyDescent="0.25">
      <c r="A91" s="68" t="s">
        <v>237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  <c r="BH91" s="68"/>
      <c r="BI91" s="68"/>
      <c r="BJ91" s="68"/>
      <c r="BK91" s="68"/>
      <c r="BL91" s="68"/>
      <c r="BM91" s="68"/>
      <c r="BN91" s="68"/>
      <c r="BO91" s="68"/>
      <c r="BP91" s="68"/>
      <c r="BQ91" s="68"/>
      <c r="BR91" s="68"/>
      <c r="BS91" s="68"/>
      <c r="BT91" s="68"/>
      <c r="BU91" s="68"/>
      <c r="BV91" s="68"/>
      <c r="BW91" s="68"/>
      <c r="BX91" s="68"/>
      <c r="BY91" s="68"/>
    </row>
    <row r="92" spans="1:79" ht="23.1" customHeight="1" x14ac:dyDescent="0.25">
      <c r="A92" s="45" t="s">
        <v>6</v>
      </c>
      <c r="B92" s="46"/>
      <c r="C92" s="46"/>
      <c r="D92" s="45" t="s">
        <v>121</v>
      </c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7"/>
      <c r="U92" s="38" t="s">
        <v>238</v>
      </c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40"/>
      <c r="AN92" s="38" t="s">
        <v>241</v>
      </c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40"/>
      <c r="BG92" s="51" t="s">
        <v>249</v>
      </c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1"/>
      <c r="BX92" s="51"/>
      <c r="BY92" s="51"/>
    </row>
    <row r="93" spans="1:79" ht="52.5" customHeight="1" x14ac:dyDescent="0.25">
      <c r="A93" s="48"/>
      <c r="B93" s="49"/>
      <c r="C93" s="49"/>
      <c r="D93" s="48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50"/>
      <c r="U93" s="38" t="s">
        <v>4</v>
      </c>
      <c r="V93" s="39"/>
      <c r="W93" s="39"/>
      <c r="X93" s="39"/>
      <c r="Y93" s="40"/>
      <c r="Z93" s="38" t="s">
        <v>3</v>
      </c>
      <c r="AA93" s="39"/>
      <c r="AB93" s="39"/>
      <c r="AC93" s="39"/>
      <c r="AD93" s="40"/>
      <c r="AE93" s="41" t="s">
        <v>116</v>
      </c>
      <c r="AF93" s="42"/>
      <c r="AG93" s="42"/>
      <c r="AH93" s="43"/>
      <c r="AI93" s="38" t="s">
        <v>5</v>
      </c>
      <c r="AJ93" s="39"/>
      <c r="AK93" s="39"/>
      <c r="AL93" s="39"/>
      <c r="AM93" s="40"/>
      <c r="AN93" s="38" t="s">
        <v>4</v>
      </c>
      <c r="AO93" s="39"/>
      <c r="AP93" s="39"/>
      <c r="AQ93" s="39"/>
      <c r="AR93" s="40"/>
      <c r="AS93" s="38" t="s">
        <v>3</v>
      </c>
      <c r="AT93" s="39"/>
      <c r="AU93" s="39"/>
      <c r="AV93" s="39"/>
      <c r="AW93" s="40"/>
      <c r="AX93" s="41" t="s">
        <v>116</v>
      </c>
      <c r="AY93" s="42"/>
      <c r="AZ93" s="42"/>
      <c r="BA93" s="43"/>
      <c r="BB93" s="38" t="s">
        <v>96</v>
      </c>
      <c r="BC93" s="39"/>
      <c r="BD93" s="39"/>
      <c r="BE93" s="39"/>
      <c r="BF93" s="40"/>
      <c r="BG93" s="38" t="s">
        <v>4</v>
      </c>
      <c r="BH93" s="39"/>
      <c r="BI93" s="39"/>
      <c r="BJ93" s="39"/>
      <c r="BK93" s="40"/>
      <c r="BL93" s="51" t="s">
        <v>3</v>
      </c>
      <c r="BM93" s="51"/>
      <c r="BN93" s="51"/>
      <c r="BO93" s="51"/>
      <c r="BP93" s="51"/>
      <c r="BQ93" s="87" t="s">
        <v>116</v>
      </c>
      <c r="BR93" s="87"/>
      <c r="BS93" s="87"/>
      <c r="BT93" s="87"/>
      <c r="BU93" s="38" t="s">
        <v>97</v>
      </c>
      <c r="BV93" s="39"/>
      <c r="BW93" s="39"/>
      <c r="BX93" s="39"/>
      <c r="BY93" s="40"/>
    </row>
    <row r="94" spans="1:79" ht="15" customHeight="1" x14ac:dyDescent="0.25">
      <c r="A94" s="38">
        <v>1</v>
      </c>
      <c r="B94" s="39"/>
      <c r="C94" s="39"/>
      <c r="D94" s="38">
        <v>2</v>
      </c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40"/>
      <c r="U94" s="38">
        <v>3</v>
      </c>
      <c r="V94" s="39"/>
      <c r="W94" s="39"/>
      <c r="X94" s="39"/>
      <c r="Y94" s="40"/>
      <c r="Z94" s="38">
        <v>4</v>
      </c>
      <c r="AA94" s="39"/>
      <c r="AB94" s="39"/>
      <c r="AC94" s="39"/>
      <c r="AD94" s="40"/>
      <c r="AE94" s="38">
        <v>5</v>
      </c>
      <c r="AF94" s="39"/>
      <c r="AG94" s="39"/>
      <c r="AH94" s="40"/>
      <c r="AI94" s="38">
        <v>6</v>
      </c>
      <c r="AJ94" s="39"/>
      <c r="AK94" s="39"/>
      <c r="AL94" s="39"/>
      <c r="AM94" s="40"/>
      <c r="AN94" s="38">
        <v>7</v>
      </c>
      <c r="AO94" s="39"/>
      <c r="AP94" s="39"/>
      <c r="AQ94" s="39"/>
      <c r="AR94" s="40"/>
      <c r="AS94" s="38">
        <v>8</v>
      </c>
      <c r="AT94" s="39"/>
      <c r="AU94" s="39"/>
      <c r="AV94" s="39"/>
      <c r="AW94" s="40"/>
      <c r="AX94" s="51">
        <v>9</v>
      </c>
      <c r="AY94" s="51"/>
      <c r="AZ94" s="51"/>
      <c r="BA94" s="51"/>
      <c r="BB94" s="38">
        <v>10</v>
      </c>
      <c r="BC94" s="39"/>
      <c r="BD94" s="39"/>
      <c r="BE94" s="39"/>
      <c r="BF94" s="40"/>
      <c r="BG94" s="38">
        <v>11</v>
      </c>
      <c r="BH94" s="39"/>
      <c r="BI94" s="39"/>
      <c r="BJ94" s="39"/>
      <c r="BK94" s="40"/>
      <c r="BL94" s="51">
        <v>12</v>
      </c>
      <c r="BM94" s="51"/>
      <c r="BN94" s="51"/>
      <c r="BO94" s="51"/>
      <c r="BP94" s="51"/>
      <c r="BQ94" s="38">
        <v>13</v>
      </c>
      <c r="BR94" s="39"/>
      <c r="BS94" s="39"/>
      <c r="BT94" s="40"/>
      <c r="BU94" s="38">
        <v>14</v>
      </c>
      <c r="BV94" s="39"/>
      <c r="BW94" s="39"/>
      <c r="BX94" s="39"/>
      <c r="BY94" s="40"/>
    </row>
    <row r="95" spans="1:79" s="1" customFormat="1" ht="14.25" hidden="1" customHeight="1" x14ac:dyDescent="0.25">
      <c r="A95" s="65" t="s">
        <v>69</v>
      </c>
      <c r="B95" s="66"/>
      <c r="C95" s="66"/>
      <c r="D95" s="65" t="s">
        <v>57</v>
      </c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7"/>
      <c r="U95" s="72" t="s">
        <v>65</v>
      </c>
      <c r="V95" s="72"/>
      <c r="W95" s="72"/>
      <c r="X95" s="72"/>
      <c r="Y95" s="72"/>
      <c r="Z95" s="72" t="s">
        <v>66</v>
      </c>
      <c r="AA95" s="72"/>
      <c r="AB95" s="72"/>
      <c r="AC95" s="72"/>
      <c r="AD95" s="72"/>
      <c r="AE95" s="72" t="s">
        <v>91</v>
      </c>
      <c r="AF95" s="72"/>
      <c r="AG95" s="72"/>
      <c r="AH95" s="72"/>
      <c r="AI95" s="79" t="s">
        <v>169</v>
      </c>
      <c r="AJ95" s="79"/>
      <c r="AK95" s="79"/>
      <c r="AL95" s="79"/>
      <c r="AM95" s="79"/>
      <c r="AN95" s="72" t="s">
        <v>67</v>
      </c>
      <c r="AO95" s="72"/>
      <c r="AP95" s="72"/>
      <c r="AQ95" s="72"/>
      <c r="AR95" s="72"/>
      <c r="AS95" s="72" t="s">
        <v>68</v>
      </c>
      <c r="AT95" s="72"/>
      <c r="AU95" s="72"/>
      <c r="AV95" s="72"/>
      <c r="AW95" s="72"/>
      <c r="AX95" s="72" t="s">
        <v>92</v>
      </c>
      <c r="AY95" s="72"/>
      <c r="AZ95" s="72"/>
      <c r="BA95" s="72"/>
      <c r="BB95" s="79" t="s">
        <v>169</v>
      </c>
      <c r="BC95" s="79"/>
      <c r="BD95" s="79"/>
      <c r="BE95" s="79"/>
      <c r="BF95" s="79"/>
      <c r="BG95" s="72" t="s">
        <v>58</v>
      </c>
      <c r="BH95" s="72"/>
      <c r="BI95" s="72"/>
      <c r="BJ95" s="72"/>
      <c r="BK95" s="72"/>
      <c r="BL95" s="72" t="s">
        <v>59</v>
      </c>
      <c r="BM95" s="72"/>
      <c r="BN95" s="72"/>
      <c r="BO95" s="72"/>
      <c r="BP95" s="72"/>
      <c r="BQ95" s="72" t="s">
        <v>93</v>
      </c>
      <c r="BR95" s="72"/>
      <c r="BS95" s="72"/>
      <c r="BT95" s="72"/>
      <c r="BU95" s="79" t="s">
        <v>169</v>
      </c>
      <c r="BV95" s="79"/>
      <c r="BW95" s="79"/>
      <c r="BX95" s="79"/>
      <c r="BY95" s="79"/>
      <c r="CA95" t="s">
        <v>33</v>
      </c>
    </row>
    <row r="96" spans="1:79" s="4" customFormat="1" ht="25.5" customHeight="1" x14ac:dyDescent="0.25">
      <c r="A96" s="55">
        <v>1</v>
      </c>
      <c r="B96" s="56"/>
      <c r="C96" s="56"/>
      <c r="D96" s="58" t="s">
        <v>180</v>
      </c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60"/>
      <c r="U96" s="62">
        <v>529788.18000000005</v>
      </c>
      <c r="V96" s="63"/>
      <c r="W96" s="63"/>
      <c r="X96" s="63"/>
      <c r="Y96" s="64"/>
      <c r="Z96" s="62">
        <v>0</v>
      </c>
      <c r="AA96" s="63"/>
      <c r="AB96" s="63"/>
      <c r="AC96" s="63"/>
      <c r="AD96" s="64"/>
      <c r="AE96" s="62">
        <v>0</v>
      </c>
      <c r="AF96" s="63"/>
      <c r="AG96" s="63"/>
      <c r="AH96" s="64"/>
      <c r="AI96" s="62">
        <f>IF(ISNUMBER(U96),U96,0)+IF(ISNUMBER(Z96),Z96,0)</f>
        <v>529788.18000000005</v>
      </c>
      <c r="AJ96" s="63"/>
      <c r="AK96" s="63"/>
      <c r="AL96" s="63"/>
      <c r="AM96" s="64"/>
      <c r="AN96" s="62">
        <v>680036</v>
      </c>
      <c r="AO96" s="63"/>
      <c r="AP96" s="63"/>
      <c r="AQ96" s="63"/>
      <c r="AR96" s="64"/>
      <c r="AS96" s="62">
        <v>0</v>
      </c>
      <c r="AT96" s="63"/>
      <c r="AU96" s="63"/>
      <c r="AV96" s="63"/>
      <c r="AW96" s="64"/>
      <c r="AX96" s="62">
        <v>0</v>
      </c>
      <c r="AY96" s="63"/>
      <c r="AZ96" s="63"/>
      <c r="BA96" s="64"/>
      <c r="BB96" s="62">
        <f>IF(ISNUMBER(AN96),AN96,0)+IF(ISNUMBER(AS96),AS96,0)</f>
        <v>680036</v>
      </c>
      <c r="BC96" s="63"/>
      <c r="BD96" s="63"/>
      <c r="BE96" s="63"/>
      <c r="BF96" s="64"/>
      <c r="BG96" s="62">
        <v>576045</v>
      </c>
      <c r="BH96" s="63"/>
      <c r="BI96" s="63"/>
      <c r="BJ96" s="63"/>
      <c r="BK96" s="64"/>
      <c r="BL96" s="62">
        <v>0</v>
      </c>
      <c r="BM96" s="63"/>
      <c r="BN96" s="63"/>
      <c r="BO96" s="63"/>
      <c r="BP96" s="64"/>
      <c r="BQ96" s="62">
        <v>0</v>
      </c>
      <c r="BR96" s="63"/>
      <c r="BS96" s="63"/>
      <c r="BT96" s="64"/>
      <c r="BU96" s="62">
        <f>IF(ISNUMBER(BG96),BG96,0)+IF(ISNUMBER(BL96),BL96,0)</f>
        <v>576045</v>
      </c>
      <c r="BV96" s="63"/>
      <c r="BW96" s="63"/>
      <c r="BX96" s="63"/>
      <c r="BY96" s="64"/>
      <c r="CA96" s="4" t="s">
        <v>34</v>
      </c>
    </row>
    <row r="97" spans="1:79" s="4" customFormat="1" ht="12.75" customHeight="1" x14ac:dyDescent="0.25">
      <c r="A97" s="55">
        <v>2</v>
      </c>
      <c r="B97" s="56"/>
      <c r="C97" s="56"/>
      <c r="D97" s="58" t="s">
        <v>181</v>
      </c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60"/>
      <c r="U97" s="62">
        <v>0</v>
      </c>
      <c r="V97" s="63"/>
      <c r="W97" s="63"/>
      <c r="X97" s="63"/>
      <c r="Y97" s="64"/>
      <c r="Z97" s="62">
        <v>34559850</v>
      </c>
      <c r="AA97" s="63"/>
      <c r="AB97" s="63"/>
      <c r="AC97" s="63"/>
      <c r="AD97" s="64"/>
      <c r="AE97" s="62">
        <v>0</v>
      </c>
      <c r="AF97" s="63"/>
      <c r="AG97" s="63"/>
      <c r="AH97" s="64"/>
      <c r="AI97" s="62">
        <f>IF(ISNUMBER(U97),U97,0)+IF(ISNUMBER(Z97),Z97,0)</f>
        <v>34559850</v>
      </c>
      <c r="AJ97" s="63"/>
      <c r="AK97" s="63"/>
      <c r="AL97" s="63"/>
      <c r="AM97" s="64"/>
      <c r="AN97" s="62">
        <v>0</v>
      </c>
      <c r="AO97" s="63"/>
      <c r="AP97" s="63"/>
      <c r="AQ97" s="63"/>
      <c r="AR97" s="64"/>
      <c r="AS97" s="62">
        <v>0</v>
      </c>
      <c r="AT97" s="63"/>
      <c r="AU97" s="63"/>
      <c r="AV97" s="63"/>
      <c r="AW97" s="64"/>
      <c r="AX97" s="62">
        <v>0</v>
      </c>
      <c r="AY97" s="63"/>
      <c r="AZ97" s="63"/>
      <c r="BA97" s="64"/>
      <c r="BB97" s="62">
        <f>IF(ISNUMBER(AN97),AN97,0)+IF(ISNUMBER(AS97),AS97,0)</f>
        <v>0</v>
      </c>
      <c r="BC97" s="63"/>
      <c r="BD97" s="63"/>
      <c r="BE97" s="63"/>
      <c r="BF97" s="64"/>
      <c r="BG97" s="62">
        <v>0</v>
      </c>
      <c r="BH97" s="63"/>
      <c r="BI97" s="63"/>
      <c r="BJ97" s="63"/>
      <c r="BK97" s="64"/>
      <c r="BL97" s="62">
        <v>0</v>
      </c>
      <c r="BM97" s="63"/>
      <c r="BN97" s="63"/>
      <c r="BO97" s="63"/>
      <c r="BP97" s="64"/>
      <c r="BQ97" s="62">
        <v>0</v>
      </c>
      <c r="BR97" s="63"/>
      <c r="BS97" s="63"/>
      <c r="BT97" s="64"/>
      <c r="BU97" s="62">
        <f>IF(ISNUMBER(BG97),BG97,0)+IF(ISNUMBER(BL97),BL97,0)</f>
        <v>0</v>
      </c>
      <c r="BV97" s="63"/>
      <c r="BW97" s="63"/>
      <c r="BX97" s="63"/>
      <c r="BY97" s="64"/>
    </row>
    <row r="98" spans="1:79" s="6" customFormat="1" ht="12.75" customHeight="1" x14ac:dyDescent="0.25">
      <c r="A98" s="80"/>
      <c r="B98" s="81"/>
      <c r="C98" s="81"/>
      <c r="D98" s="92" t="s">
        <v>147</v>
      </c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4"/>
      <c r="U98" s="69">
        <v>529788.18000000005</v>
      </c>
      <c r="V98" s="70"/>
      <c r="W98" s="70"/>
      <c r="X98" s="70"/>
      <c r="Y98" s="71"/>
      <c r="Z98" s="69">
        <v>34559850</v>
      </c>
      <c r="AA98" s="70"/>
      <c r="AB98" s="70"/>
      <c r="AC98" s="70"/>
      <c r="AD98" s="71"/>
      <c r="AE98" s="69">
        <v>0</v>
      </c>
      <c r="AF98" s="70"/>
      <c r="AG98" s="70"/>
      <c r="AH98" s="71"/>
      <c r="AI98" s="69">
        <f>IF(ISNUMBER(U98),U98,0)+IF(ISNUMBER(Z98),Z98,0)</f>
        <v>35089638.18</v>
      </c>
      <c r="AJ98" s="70"/>
      <c r="AK98" s="70"/>
      <c r="AL98" s="70"/>
      <c r="AM98" s="71"/>
      <c r="AN98" s="69">
        <v>680036</v>
      </c>
      <c r="AO98" s="70"/>
      <c r="AP98" s="70"/>
      <c r="AQ98" s="70"/>
      <c r="AR98" s="71"/>
      <c r="AS98" s="69">
        <v>0</v>
      </c>
      <c r="AT98" s="70"/>
      <c r="AU98" s="70"/>
      <c r="AV98" s="70"/>
      <c r="AW98" s="71"/>
      <c r="AX98" s="69">
        <v>0</v>
      </c>
      <c r="AY98" s="70"/>
      <c r="AZ98" s="70"/>
      <c r="BA98" s="71"/>
      <c r="BB98" s="69">
        <f>IF(ISNUMBER(AN98),AN98,0)+IF(ISNUMBER(AS98),AS98,0)</f>
        <v>680036</v>
      </c>
      <c r="BC98" s="70"/>
      <c r="BD98" s="70"/>
      <c r="BE98" s="70"/>
      <c r="BF98" s="71"/>
      <c r="BG98" s="69">
        <v>576045</v>
      </c>
      <c r="BH98" s="70"/>
      <c r="BI98" s="70"/>
      <c r="BJ98" s="70"/>
      <c r="BK98" s="71"/>
      <c r="BL98" s="69">
        <v>0</v>
      </c>
      <c r="BM98" s="70"/>
      <c r="BN98" s="70"/>
      <c r="BO98" s="70"/>
      <c r="BP98" s="71"/>
      <c r="BQ98" s="69">
        <v>0</v>
      </c>
      <c r="BR98" s="70"/>
      <c r="BS98" s="70"/>
      <c r="BT98" s="71"/>
      <c r="BU98" s="69">
        <f>IF(ISNUMBER(BG98),BG98,0)+IF(ISNUMBER(BL98),BL98,0)</f>
        <v>576045</v>
      </c>
      <c r="BV98" s="70"/>
      <c r="BW98" s="70"/>
      <c r="BX98" s="70"/>
      <c r="BY98" s="71"/>
    </row>
    <row r="100" spans="1:79" ht="14.25" customHeight="1" x14ac:dyDescent="0.25">
      <c r="A100" s="31" t="s">
        <v>267</v>
      </c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</row>
    <row r="101" spans="1:79" ht="15" customHeight="1" x14ac:dyDescent="0.25">
      <c r="A101" s="44" t="s">
        <v>237</v>
      </c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</row>
    <row r="102" spans="1:79" ht="23.1" customHeight="1" x14ac:dyDescent="0.25">
      <c r="A102" s="45" t="s">
        <v>6</v>
      </c>
      <c r="B102" s="46"/>
      <c r="C102" s="46"/>
      <c r="D102" s="45" t="s">
        <v>121</v>
      </c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7"/>
      <c r="U102" s="51" t="s">
        <v>259</v>
      </c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 t="s">
        <v>264</v>
      </c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</row>
    <row r="103" spans="1:79" ht="54" customHeight="1" x14ac:dyDescent="0.25">
      <c r="A103" s="48"/>
      <c r="B103" s="49"/>
      <c r="C103" s="49"/>
      <c r="D103" s="48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50"/>
      <c r="U103" s="38" t="s">
        <v>4</v>
      </c>
      <c r="V103" s="39"/>
      <c r="W103" s="39"/>
      <c r="X103" s="39"/>
      <c r="Y103" s="40"/>
      <c r="Z103" s="38" t="s">
        <v>3</v>
      </c>
      <c r="AA103" s="39"/>
      <c r="AB103" s="39"/>
      <c r="AC103" s="39"/>
      <c r="AD103" s="40"/>
      <c r="AE103" s="41" t="s">
        <v>116</v>
      </c>
      <c r="AF103" s="42"/>
      <c r="AG103" s="42"/>
      <c r="AH103" s="42"/>
      <c r="AI103" s="43"/>
      <c r="AJ103" s="38" t="s">
        <v>5</v>
      </c>
      <c r="AK103" s="39"/>
      <c r="AL103" s="39"/>
      <c r="AM103" s="39"/>
      <c r="AN103" s="40"/>
      <c r="AO103" s="38" t="s">
        <v>4</v>
      </c>
      <c r="AP103" s="39"/>
      <c r="AQ103" s="39"/>
      <c r="AR103" s="39"/>
      <c r="AS103" s="40"/>
      <c r="AT103" s="38" t="s">
        <v>3</v>
      </c>
      <c r="AU103" s="39"/>
      <c r="AV103" s="39"/>
      <c r="AW103" s="39"/>
      <c r="AX103" s="40"/>
      <c r="AY103" s="41" t="s">
        <v>116</v>
      </c>
      <c r="AZ103" s="42"/>
      <c r="BA103" s="42"/>
      <c r="BB103" s="42"/>
      <c r="BC103" s="43"/>
      <c r="BD103" s="51" t="s">
        <v>96</v>
      </c>
      <c r="BE103" s="51"/>
      <c r="BF103" s="51"/>
      <c r="BG103" s="51"/>
      <c r="BH103" s="51"/>
    </row>
    <row r="104" spans="1:79" ht="15" customHeight="1" x14ac:dyDescent="0.25">
      <c r="A104" s="38" t="s">
        <v>168</v>
      </c>
      <c r="B104" s="39"/>
      <c r="C104" s="39"/>
      <c r="D104" s="38">
        <v>2</v>
      </c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40"/>
      <c r="U104" s="38">
        <v>3</v>
      </c>
      <c r="V104" s="39"/>
      <c r="W104" s="39"/>
      <c r="X104" s="39"/>
      <c r="Y104" s="40"/>
      <c r="Z104" s="38">
        <v>4</v>
      </c>
      <c r="AA104" s="39"/>
      <c r="AB104" s="39"/>
      <c r="AC104" s="39"/>
      <c r="AD104" s="40"/>
      <c r="AE104" s="38">
        <v>5</v>
      </c>
      <c r="AF104" s="39"/>
      <c r="AG104" s="39"/>
      <c r="AH104" s="39"/>
      <c r="AI104" s="40"/>
      <c r="AJ104" s="38">
        <v>6</v>
      </c>
      <c r="AK104" s="39"/>
      <c r="AL104" s="39"/>
      <c r="AM104" s="39"/>
      <c r="AN104" s="40"/>
      <c r="AO104" s="38">
        <v>7</v>
      </c>
      <c r="AP104" s="39"/>
      <c r="AQ104" s="39"/>
      <c r="AR104" s="39"/>
      <c r="AS104" s="40"/>
      <c r="AT104" s="38">
        <v>8</v>
      </c>
      <c r="AU104" s="39"/>
      <c r="AV104" s="39"/>
      <c r="AW104" s="39"/>
      <c r="AX104" s="40"/>
      <c r="AY104" s="38">
        <v>9</v>
      </c>
      <c r="AZ104" s="39"/>
      <c r="BA104" s="39"/>
      <c r="BB104" s="39"/>
      <c r="BC104" s="40"/>
      <c r="BD104" s="38">
        <v>10</v>
      </c>
      <c r="BE104" s="39"/>
      <c r="BF104" s="39"/>
      <c r="BG104" s="39"/>
      <c r="BH104" s="40"/>
    </row>
    <row r="105" spans="1:79" s="1" customFormat="1" ht="12.75" hidden="1" customHeight="1" x14ac:dyDescent="0.25">
      <c r="A105" s="65" t="s">
        <v>69</v>
      </c>
      <c r="B105" s="66"/>
      <c r="C105" s="66"/>
      <c r="D105" s="65" t="s">
        <v>57</v>
      </c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7"/>
      <c r="U105" s="65" t="s">
        <v>60</v>
      </c>
      <c r="V105" s="66"/>
      <c r="W105" s="66"/>
      <c r="X105" s="66"/>
      <c r="Y105" s="67"/>
      <c r="Z105" s="65" t="s">
        <v>61</v>
      </c>
      <c r="AA105" s="66"/>
      <c r="AB105" s="66"/>
      <c r="AC105" s="66"/>
      <c r="AD105" s="67"/>
      <c r="AE105" s="65" t="s">
        <v>94</v>
      </c>
      <c r="AF105" s="66"/>
      <c r="AG105" s="66"/>
      <c r="AH105" s="66"/>
      <c r="AI105" s="67"/>
      <c r="AJ105" s="52" t="s">
        <v>170</v>
      </c>
      <c r="AK105" s="53"/>
      <c r="AL105" s="53"/>
      <c r="AM105" s="53"/>
      <c r="AN105" s="54"/>
      <c r="AO105" s="65" t="s">
        <v>62</v>
      </c>
      <c r="AP105" s="66"/>
      <c r="AQ105" s="66"/>
      <c r="AR105" s="66"/>
      <c r="AS105" s="67"/>
      <c r="AT105" s="65" t="s">
        <v>63</v>
      </c>
      <c r="AU105" s="66"/>
      <c r="AV105" s="66"/>
      <c r="AW105" s="66"/>
      <c r="AX105" s="67"/>
      <c r="AY105" s="65" t="s">
        <v>95</v>
      </c>
      <c r="AZ105" s="66"/>
      <c r="BA105" s="66"/>
      <c r="BB105" s="66"/>
      <c r="BC105" s="67"/>
      <c r="BD105" s="79" t="s">
        <v>170</v>
      </c>
      <c r="BE105" s="79"/>
      <c r="BF105" s="79"/>
      <c r="BG105" s="79"/>
      <c r="BH105" s="79"/>
      <c r="CA105" s="1" t="s">
        <v>35</v>
      </c>
    </row>
    <row r="106" spans="1:79" s="4" customFormat="1" ht="25.5" customHeight="1" x14ac:dyDescent="0.25">
      <c r="A106" s="55">
        <v>1</v>
      </c>
      <c r="B106" s="56"/>
      <c r="C106" s="56"/>
      <c r="D106" s="58" t="s">
        <v>180</v>
      </c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60"/>
      <c r="U106" s="62">
        <v>576540</v>
      </c>
      <c r="V106" s="63"/>
      <c r="W106" s="63"/>
      <c r="X106" s="63"/>
      <c r="Y106" s="64"/>
      <c r="Z106" s="62">
        <v>0</v>
      </c>
      <c r="AA106" s="63"/>
      <c r="AB106" s="63"/>
      <c r="AC106" s="63"/>
      <c r="AD106" s="64"/>
      <c r="AE106" s="61">
        <v>0</v>
      </c>
      <c r="AF106" s="61"/>
      <c r="AG106" s="61"/>
      <c r="AH106" s="61"/>
      <c r="AI106" s="61"/>
      <c r="AJ106" s="91">
        <f>IF(ISNUMBER(U106),U106,0)+IF(ISNUMBER(Z106),Z106,0)</f>
        <v>576540</v>
      </c>
      <c r="AK106" s="91"/>
      <c r="AL106" s="91"/>
      <c r="AM106" s="91"/>
      <c r="AN106" s="91"/>
      <c r="AO106" s="61">
        <v>576980</v>
      </c>
      <c r="AP106" s="61"/>
      <c r="AQ106" s="61"/>
      <c r="AR106" s="61"/>
      <c r="AS106" s="61"/>
      <c r="AT106" s="91">
        <v>0</v>
      </c>
      <c r="AU106" s="91"/>
      <c r="AV106" s="91"/>
      <c r="AW106" s="91"/>
      <c r="AX106" s="91"/>
      <c r="AY106" s="61">
        <v>0</v>
      </c>
      <c r="AZ106" s="61"/>
      <c r="BA106" s="61"/>
      <c r="BB106" s="61"/>
      <c r="BC106" s="61"/>
      <c r="BD106" s="91">
        <f>IF(ISNUMBER(AO106),AO106,0)+IF(ISNUMBER(AT106),AT106,0)</f>
        <v>576980</v>
      </c>
      <c r="BE106" s="91"/>
      <c r="BF106" s="91"/>
      <c r="BG106" s="91"/>
      <c r="BH106" s="91"/>
      <c r="CA106" s="4" t="s">
        <v>36</v>
      </c>
    </row>
    <row r="107" spans="1:79" s="4" customFormat="1" ht="12.75" customHeight="1" x14ac:dyDescent="0.25">
      <c r="A107" s="55">
        <v>2</v>
      </c>
      <c r="B107" s="56"/>
      <c r="C107" s="56"/>
      <c r="D107" s="58" t="s">
        <v>181</v>
      </c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60"/>
      <c r="U107" s="62">
        <v>0</v>
      </c>
      <c r="V107" s="63"/>
      <c r="W107" s="63"/>
      <c r="X107" s="63"/>
      <c r="Y107" s="64"/>
      <c r="Z107" s="62">
        <v>0</v>
      </c>
      <c r="AA107" s="63"/>
      <c r="AB107" s="63"/>
      <c r="AC107" s="63"/>
      <c r="AD107" s="64"/>
      <c r="AE107" s="61">
        <v>0</v>
      </c>
      <c r="AF107" s="61"/>
      <c r="AG107" s="61"/>
      <c r="AH107" s="61"/>
      <c r="AI107" s="61"/>
      <c r="AJ107" s="91">
        <f>IF(ISNUMBER(U107),U107,0)+IF(ISNUMBER(Z107),Z107,0)</f>
        <v>0</v>
      </c>
      <c r="AK107" s="91"/>
      <c r="AL107" s="91"/>
      <c r="AM107" s="91"/>
      <c r="AN107" s="91"/>
      <c r="AO107" s="61">
        <v>0</v>
      </c>
      <c r="AP107" s="61"/>
      <c r="AQ107" s="61"/>
      <c r="AR107" s="61"/>
      <c r="AS107" s="61"/>
      <c r="AT107" s="91">
        <v>0</v>
      </c>
      <c r="AU107" s="91"/>
      <c r="AV107" s="91"/>
      <c r="AW107" s="91"/>
      <c r="AX107" s="91"/>
      <c r="AY107" s="61">
        <v>0</v>
      </c>
      <c r="AZ107" s="61"/>
      <c r="BA107" s="61"/>
      <c r="BB107" s="61"/>
      <c r="BC107" s="61"/>
      <c r="BD107" s="91">
        <f>IF(ISNUMBER(AO107),AO107,0)+IF(ISNUMBER(AT107),AT107,0)</f>
        <v>0</v>
      </c>
      <c r="BE107" s="91"/>
      <c r="BF107" s="91"/>
      <c r="BG107" s="91"/>
      <c r="BH107" s="91"/>
    </row>
    <row r="108" spans="1:79" s="6" customFormat="1" ht="12.75" customHeight="1" x14ac:dyDescent="0.25">
      <c r="A108" s="80"/>
      <c r="B108" s="81"/>
      <c r="C108" s="81"/>
      <c r="D108" s="92" t="s">
        <v>147</v>
      </c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4"/>
      <c r="U108" s="69">
        <v>576540</v>
      </c>
      <c r="V108" s="70"/>
      <c r="W108" s="70"/>
      <c r="X108" s="70"/>
      <c r="Y108" s="71"/>
      <c r="Z108" s="69">
        <v>0</v>
      </c>
      <c r="AA108" s="70"/>
      <c r="AB108" s="70"/>
      <c r="AC108" s="70"/>
      <c r="AD108" s="71"/>
      <c r="AE108" s="86">
        <v>0</v>
      </c>
      <c r="AF108" s="86"/>
      <c r="AG108" s="86"/>
      <c r="AH108" s="86"/>
      <c r="AI108" s="86"/>
      <c r="AJ108" s="115">
        <f>IF(ISNUMBER(U108),U108,0)+IF(ISNUMBER(Z108),Z108,0)</f>
        <v>576540</v>
      </c>
      <c r="AK108" s="115"/>
      <c r="AL108" s="115"/>
      <c r="AM108" s="115"/>
      <c r="AN108" s="115"/>
      <c r="AO108" s="86">
        <v>576980</v>
      </c>
      <c r="AP108" s="86"/>
      <c r="AQ108" s="86"/>
      <c r="AR108" s="86"/>
      <c r="AS108" s="86"/>
      <c r="AT108" s="115">
        <v>0</v>
      </c>
      <c r="AU108" s="115"/>
      <c r="AV108" s="115"/>
      <c r="AW108" s="115"/>
      <c r="AX108" s="115"/>
      <c r="AY108" s="86">
        <v>0</v>
      </c>
      <c r="AZ108" s="86"/>
      <c r="BA108" s="86"/>
      <c r="BB108" s="86"/>
      <c r="BC108" s="86"/>
      <c r="BD108" s="115">
        <f>IF(ISNUMBER(AO108),AO108,0)+IF(ISNUMBER(AT108),AT108,0)</f>
        <v>576980</v>
      </c>
      <c r="BE108" s="115"/>
      <c r="BF108" s="115"/>
      <c r="BG108" s="115"/>
      <c r="BH108" s="115"/>
    </row>
    <row r="109" spans="1:79" s="5" customFormat="1" ht="12.75" customHeight="1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</row>
    <row r="111" spans="1:79" ht="14.25" customHeight="1" x14ac:dyDescent="0.25">
      <c r="A111" s="31" t="s">
        <v>152</v>
      </c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</row>
    <row r="112" spans="1:79" ht="14.25" customHeight="1" x14ac:dyDescent="0.25">
      <c r="A112" s="31" t="s">
        <v>253</v>
      </c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</row>
    <row r="113" spans="1:79" ht="23.1" customHeight="1" x14ac:dyDescent="0.25">
      <c r="A113" s="45" t="s">
        <v>6</v>
      </c>
      <c r="B113" s="46"/>
      <c r="C113" s="46"/>
      <c r="D113" s="51" t="s">
        <v>9</v>
      </c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 t="s">
        <v>8</v>
      </c>
      <c r="R113" s="51"/>
      <c r="S113" s="51"/>
      <c r="T113" s="51"/>
      <c r="U113" s="51"/>
      <c r="V113" s="51" t="s">
        <v>7</v>
      </c>
      <c r="W113" s="51"/>
      <c r="X113" s="51"/>
      <c r="Y113" s="51"/>
      <c r="Z113" s="51"/>
      <c r="AA113" s="51"/>
      <c r="AB113" s="51"/>
      <c r="AC113" s="51"/>
      <c r="AD113" s="51"/>
      <c r="AE113" s="51"/>
      <c r="AF113" s="38" t="s">
        <v>238</v>
      </c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40"/>
      <c r="AU113" s="38" t="s">
        <v>241</v>
      </c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40"/>
      <c r="BJ113" s="38" t="s">
        <v>249</v>
      </c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40"/>
    </row>
    <row r="114" spans="1:79" ht="32.25" customHeight="1" x14ac:dyDescent="0.25">
      <c r="A114" s="48"/>
      <c r="B114" s="49"/>
      <c r="C114" s="49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 t="s">
        <v>4</v>
      </c>
      <c r="AG114" s="51"/>
      <c r="AH114" s="51"/>
      <c r="AI114" s="51"/>
      <c r="AJ114" s="51"/>
      <c r="AK114" s="51" t="s">
        <v>3</v>
      </c>
      <c r="AL114" s="51"/>
      <c r="AM114" s="51"/>
      <c r="AN114" s="51"/>
      <c r="AO114" s="51"/>
      <c r="AP114" s="51" t="s">
        <v>123</v>
      </c>
      <c r="AQ114" s="51"/>
      <c r="AR114" s="51"/>
      <c r="AS114" s="51"/>
      <c r="AT114" s="51"/>
      <c r="AU114" s="51" t="s">
        <v>4</v>
      </c>
      <c r="AV114" s="51"/>
      <c r="AW114" s="51"/>
      <c r="AX114" s="51"/>
      <c r="AY114" s="51"/>
      <c r="AZ114" s="51" t="s">
        <v>3</v>
      </c>
      <c r="BA114" s="51"/>
      <c r="BB114" s="51"/>
      <c r="BC114" s="51"/>
      <c r="BD114" s="51"/>
      <c r="BE114" s="51" t="s">
        <v>90</v>
      </c>
      <c r="BF114" s="51"/>
      <c r="BG114" s="51"/>
      <c r="BH114" s="51"/>
      <c r="BI114" s="51"/>
      <c r="BJ114" s="51" t="s">
        <v>4</v>
      </c>
      <c r="BK114" s="51"/>
      <c r="BL114" s="51"/>
      <c r="BM114" s="51"/>
      <c r="BN114" s="51"/>
      <c r="BO114" s="51" t="s">
        <v>3</v>
      </c>
      <c r="BP114" s="51"/>
      <c r="BQ114" s="51"/>
      <c r="BR114" s="51"/>
      <c r="BS114" s="51"/>
      <c r="BT114" s="51" t="s">
        <v>97</v>
      </c>
      <c r="BU114" s="51"/>
      <c r="BV114" s="51"/>
      <c r="BW114" s="51"/>
      <c r="BX114" s="51"/>
    </row>
    <row r="115" spans="1:79" ht="15" customHeight="1" x14ac:dyDescent="0.25">
      <c r="A115" s="38">
        <v>1</v>
      </c>
      <c r="B115" s="39"/>
      <c r="C115" s="39"/>
      <c r="D115" s="51">
        <v>2</v>
      </c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>
        <v>3</v>
      </c>
      <c r="R115" s="51"/>
      <c r="S115" s="51"/>
      <c r="T115" s="51"/>
      <c r="U115" s="51"/>
      <c r="V115" s="51">
        <v>4</v>
      </c>
      <c r="W115" s="51"/>
      <c r="X115" s="51"/>
      <c r="Y115" s="51"/>
      <c r="Z115" s="51"/>
      <c r="AA115" s="51"/>
      <c r="AB115" s="51"/>
      <c r="AC115" s="51"/>
      <c r="AD115" s="51"/>
      <c r="AE115" s="51"/>
      <c r="AF115" s="51">
        <v>5</v>
      </c>
      <c r="AG115" s="51"/>
      <c r="AH115" s="51"/>
      <c r="AI115" s="51"/>
      <c r="AJ115" s="51"/>
      <c r="AK115" s="51">
        <v>6</v>
      </c>
      <c r="AL115" s="51"/>
      <c r="AM115" s="51"/>
      <c r="AN115" s="51"/>
      <c r="AO115" s="51"/>
      <c r="AP115" s="51">
        <v>7</v>
      </c>
      <c r="AQ115" s="51"/>
      <c r="AR115" s="51"/>
      <c r="AS115" s="51"/>
      <c r="AT115" s="51"/>
      <c r="AU115" s="51">
        <v>8</v>
      </c>
      <c r="AV115" s="51"/>
      <c r="AW115" s="51"/>
      <c r="AX115" s="51"/>
      <c r="AY115" s="51"/>
      <c r="AZ115" s="51">
        <v>9</v>
      </c>
      <c r="BA115" s="51"/>
      <c r="BB115" s="51"/>
      <c r="BC115" s="51"/>
      <c r="BD115" s="51"/>
      <c r="BE115" s="51">
        <v>10</v>
      </c>
      <c r="BF115" s="51"/>
      <c r="BG115" s="51"/>
      <c r="BH115" s="51"/>
      <c r="BI115" s="51"/>
      <c r="BJ115" s="51">
        <v>11</v>
      </c>
      <c r="BK115" s="51"/>
      <c r="BL115" s="51"/>
      <c r="BM115" s="51"/>
      <c r="BN115" s="51"/>
      <c r="BO115" s="51">
        <v>12</v>
      </c>
      <c r="BP115" s="51"/>
      <c r="BQ115" s="51"/>
      <c r="BR115" s="51"/>
      <c r="BS115" s="51"/>
      <c r="BT115" s="51">
        <v>13</v>
      </c>
      <c r="BU115" s="51"/>
      <c r="BV115" s="51"/>
      <c r="BW115" s="51"/>
      <c r="BX115" s="51"/>
    </row>
    <row r="116" spans="1:79" ht="10.5" hidden="1" customHeight="1" x14ac:dyDescent="0.25">
      <c r="A116" s="65" t="s">
        <v>154</v>
      </c>
      <c r="B116" s="66"/>
      <c r="C116" s="66"/>
      <c r="D116" s="51" t="s">
        <v>57</v>
      </c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 t="s">
        <v>70</v>
      </c>
      <c r="R116" s="51"/>
      <c r="S116" s="51"/>
      <c r="T116" s="51"/>
      <c r="U116" s="51"/>
      <c r="V116" s="51" t="s">
        <v>71</v>
      </c>
      <c r="W116" s="51"/>
      <c r="X116" s="51"/>
      <c r="Y116" s="51"/>
      <c r="Z116" s="51"/>
      <c r="AA116" s="51"/>
      <c r="AB116" s="51"/>
      <c r="AC116" s="51"/>
      <c r="AD116" s="51"/>
      <c r="AE116" s="51"/>
      <c r="AF116" s="72" t="s">
        <v>111</v>
      </c>
      <c r="AG116" s="72"/>
      <c r="AH116" s="72"/>
      <c r="AI116" s="72"/>
      <c r="AJ116" s="72"/>
      <c r="AK116" s="96" t="s">
        <v>112</v>
      </c>
      <c r="AL116" s="96"/>
      <c r="AM116" s="96"/>
      <c r="AN116" s="96"/>
      <c r="AO116" s="96"/>
      <c r="AP116" s="79" t="s">
        <v>183</v>
      </c>
      <c r="AQ116" s="79"/>
      <c r="AR116" s="79"/>
      <c r="AS116" s="79"/>
      <c r="AT116" s="79"/>
      <c r="AU116" s="72" t="s">
        <v>113</v>
      </c>
      <c r="AV116" s="72"/>
      <c r="AW116" s="72"/>
      <c r="AX116" s="72"/>
      <c r="AY116" s="72"/>
      <c r="AZ116" s="96" t="s">
        <v>114</v>
      </c>
      <c r="BA116" s="96"/>
      <c r="BB116" s="96"/>
      <c r="BC116" s="96"/>
      <c r="BD116" s="96"/>
      <c r="BE116" s="79" t="s">
        <v>183</v>
      </c>
      <c r="BF116" s="79"/>
      <c r="BG116" s="79"/>
      <c r="BH116" s="79"/>
      <c r="BI116" s="79"/>
      <c r="BJ116" s="72" t="s">
        <v>105</v>
      </c>
      <c r="BK116" s="72"/>
      <c r="BL116" s="72"/>
      <c r="BM116" s="72"/>
      <c r="BN116" s="72"/>
      <c r="BO116" s="96" t="s">
        <v>106</v>
      </c>
      <c r="BP116" s="96"/>
      <c r="BQ116" s="96"/>
      <c r="BR116" s="96"/>
      <c r="BS116" s="96"/>
      <c r="BT116" s="79" t="s">
        <v>183</v>
      </c>
      <c r="BU116" s="79"/>
      <c r="BV116" s="79"/>
      <c r="BW116" s="79"/>
      <c r="BX116" s="79"/>
      <c r="CA116" t="s">
        <v>37</v>
      </c>
    </row>
    <row r="117" spans="1:79" s="6" customFormat="1" ht="15" customHeight="1" x14ac:dyDescent="0.25">
      <c r="A117" s="80">
        <v>0</v>
      </c>
      <c r="B117" s="81"/>
      <c r="C117" s="81"/>
      <c r="D117" s="97" t="s">
        <v>182</v>
      </c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5"/>
      <c r="AG117" s="95"/>
      <c r="AH117" s="95"/>
      <c r="AI117" s="95"/>
      <c r="AJ117" s="95"/>
      <c r="AK117" s="95"/>
      <c r="AL117" s="95"/>
      <c r="AM117" s="95"/>
      <c r="AN117" s="95"/>
      <c r="AO117" s="95"/>
      <c r="AP117" s="95"/>
      <c r="AQ117" s="95"/>
      <c r="AR117" s="95"/>
      <c r="AS117" s="95"/>
      <c r="AT117" s="95"/>
      <c r="AU117" s="95"/>
      <c r="AV117" s="95"/>
      <c r="AW117" s="95"/>
      <c r="AX117" s="95"/>
      <c r="AY117" s="95"/>
      <c r="AZ117" s="95"/>
      <c r="BA117" s="95"/>
      <c r="BB117" s="95"/>
      <c r="BC117" s="95"/>
      <c r="BD117" s="95"/>
      <c r="BE117" s="95"/>
      <c r="BF117" s="95"/>
      <c r="BG117" s="95"/>
      <c r="BH117" s="95"/>
      <c r="BI117" s="95"/>
      <c r="BJ117" s="95"/>
      <c r="BK117" s="95"/>
      <c r="BL117" s="95"/>
      <c r="BM117" s="95"/>
      <c r="BN117" s="95"/>
      <c r="BO117" s="95"/>
      <c r="BP117" s="95"/>
      <c r="BQ117" s="95"/>
      <c r="BR117" s="95"/>
      <c r="BS117" s="95"/>
      <c r="BT117" s="95"/>
      <c r="BU117" s="95"/>
      <c r="BV117" s="95"/>
      <c r="BW117" s="95"/>
      <c r="BX117" s="95"/>
      <c r="CA117" s="6" t="s">
        <v>38</v>
      </c>
    </row>
    <row r="118" spans="1:79" s="4" customFormat="1" ht="42.75" customHeight="1" x14ac:dyDescent="0.25">
      <c r="A118" s="55">
        <v>0</v>
      </c>
      <c r="B118" s="56"/>
      <c r="C118" s="56"/>
      <c r="D118" s="99" t="s">
        <v>184</v>
      </c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60"/>
      <c r="Q118" s="51" t="s">
        <v>185</v>
      </c>
      <c r="R118" s="51"/>
      <c r="S118" s="51"/>
      <c r="T118" s="51"/>
      <c r="U118" s="51"/>
      <c r="V118" s="99" t="s">
        <v>186</v>
      </c>
      <c r="W118" s="59"/>
      <c r="X118" s="59"/>
      <c r="Y118" s="59"/>
      <c r="Z118" s="59"/>
      <c r="AA118" s="59"/>
      <c r="AB118" s="59"/>
      <c r="AC118" s="59"/>
      <c r="AD118" s="59"/>
      <c r="AE118" s="60"/>
      <c r="AF118" s="98">
        <v>529.79</v>
      </c>
      <c r="AG118" s="98"/>
      <c r="AH118" s="98"/>
      <c r="AI118" s="98"/>
      <c r="AJ118" s="98"/>
      <c r="AK118" s="98">
        <v>0</v>
      </c>
      <c r="AL118" s="98"/>
      <c r="AM118" s="98"/>
      <c r="AN118" s="98"/>
      <c r="AO118" s="98"/>
      <c r="AP118" s="98">
        <v>529.79</v>
      </c>
      <c r="AQ118" s="98"/>
      <c r="AR118" s="98"/>
      <c r="AS118" s="98"/>
      <c r="AT118" s="98"/>
      <c r="AU118" s="98">
        <v>680.03599999999994</v>
      </c>
      <c r="AV118" s="98"/>
      <c r="AW118" s="98"/>
      <c r="AX118" s="98"/>
      <c r="AY118" s="98"/>
      <c r="AZ118" s="98">
        <v>0</v>
      </c>
      <c r="BA118" s="98"/>
      <c r="BB118" s="98"/>
      <c r="BC118" s="98"/>
      <c r="BD118" s="98"/>
      <c r="BE118" s="98">
        <v>680.03599999999994</v>
      </c>
      <c r="BF118" s="98"/>
      <c r="BG118" s="98"/>
      <c r="BH118" s="98"/>
      <c r="BI118" s="98"/>
      <c r="BJ118" s="98">
        <v>576.04999999999995</v>
      </c>
      <c r="BK118" s="98"/>
      <c r="BL118" s="98"/>
      <c r="BM118" s="98"/>
      <c r="BN118" s="98"/>
      <c r="BO118" s="98">
        <v>0</v>
      </c>
      <c r="BP118" s="98"/>
      <c r="BQ118" s="98"/>
      <c r="BR118" s="98"/>
      <c r="BS118" s="98"/>
      <c r="BT118" s="98">
        <v>576.04999999999995</v>
      </c>
      <c r="BU118" s="98"/>
      <c r="BV118" s="98"/>
      <c r="BW118" s="98"/>
      <c r="BX118" s="98"/>
    </row>
    <row r="119" spans="1:79" s="4" customFormat="1" ht="30" customHeight="1" x14ac:dyDescent="0.25">
      <c r="A119" s="55">
        <v>0</v>
      </c>
      <c r="B119" s="56"/>
      <c r="C119" s="56"/>
      <c r="D119" s="99" t="s">
        <v>187</v>
      </c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60"/>
      <c r="Q119" s="51" t="s">
        <v>188</v>
      </c>
      <c r="R119" s="51"/>
      <c r="S119" s="51"/>
      <c r="T119" s="51"/>
      <c r="U119" s="51"/>
      <c r="V119" s="99" t="s">
        <v>186</v>
      </c>
      <c r="W119" s="59"/>
      <c r="X119" s="59"/>
      <c r="Y119" s="59"/>
      <c r="Z119" s="59"/>
      <c r="AA119" s="59"/>
      <c r="AB119" s="59"/>
      <c r="AC119" s="59"/>
      <c r="AD119" s="59"/>
      <c r="AE119" s="60"/>
      <c r="AF119" s="98">
        <v>1800</v>
      </c>
      <c r="AG119" s="98"/>
      <c r="AH119" s="98"/>
      <c r="AI119" s="98"/>
      <c r="AJ119" s="98"/>
      <c r="AK119" s="98">
        <v>0</v>
      </c>
      <c r="AL119" s="98"/>
      <c r="AM119" s="98"/>
      <c r="AN119" s="98"/>
      <c r="AO119" s="98"/>
      <c r="AP119" s="98">
        <v>1800</v>
      </c>
      <c r="AQ119" s="98"/>
      <c r="AR119" s="98"/>
      <c r="AS119" s="98"/>
      <c r="AT119" s="98"/>
      <c r="AU119" s="98">
        <v>0</v>
      </c>
      <c r="AV119" s="98"/>
      <c r="AW119" s="98"/>
      <c r="AX119" s="98"/>
      <c r="AY119" s="98"/>
      <c r="AZ119" s="98">
        <v>0</v>
      </c>
      <c r="BA119" s="98"/>
      <c r="BB119" s="98"/>
      <c r="BC119" s="98"/>
      <c r="BD119" s="98"/>
      <c r="BE119" s="98">
        <v>0</v>
      </c>
      <c r="BF119" s="98"/>
      <c r="BG119" s="98"/>
      <c r="BH119" s="98"/>
      <c r="BI119" s="98"/>
      <c r="BJ119" s="98">
        <v>0</v>
      </c>
      <c r="BK119" s="98"/>
      <c r="BL119" s="98"/>
      <c r="BM119" s="98"/>
      <c r="BN119" s="98"/>
      <c r="BO119" s="98">
        <v>0</v>
      </c>
      <c r="BP119" s="98"/>
      <c r="BQ119" s="98"/>
      <c r="BR119" s="98"/>
      <c r="BS119" s="98"/>
      <c r="BT119" s="98">
        <v>0</v>
      </c>
      <c r="BU119" s="98"/>
      <c r="BV119" s="98"/>
      <c r="BW119" s="98"/>
      <c r="BX119" s="98"/>
    </row>
    <row r="120" spans="1:79" s="4" customFormat="1" ht="45" customHeight="1" x14ac:dyDescent="0.25">
      <c r="A120" s="55">
        <v>0</v>
      </c>
      <c r="B120" s="56"/>
      <c r="C120" s="56"/>
      <c r="D120" s="99" t="s">
        <v>189</v>
      </c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60"/>
      <c r="Q120" s="51" t="s">
        <v>188</v>
      </c>
      <c r="R120" s="51"/>
      <c r="S120" s="51"/>
      <c r="T120" s="51"/>
      <c r="U120" s="51"/>
      <c r="V120" s="99" t="s">
        <v>186</v>
      </c>
      <c r="W120" s="59"/>
      <c r="X120" s="59"/>
      <c r="Y120" s="59"/>
      <c r="Z120" s="59"/>
      <c r="AA120" s="59"/>
      <c r="AB120" s="59"/>
      <c r="AC120" s="59"/>
      <c r="AD120" s="59"/>
      <c r="AE120" s="60"/>
      <c r="AF120" s="98">
        <v>0</v>
      </c>
      <c r="AG120" s="98"/>
      <c r="AH120" s="98"/>
      <c r="AI120" s="98"/>
      <c r="AJ120" s="98"/>
      <c r="AK120" s="98">
        <v>34559850</v>
      </c>
      <c r="AL120" s="98"/>
      <c r="AM120" s="98"/>
      <c r="AN120" s="98"/>
      <c r="AO120" s="98"/>
      <c r="AP120" s="98">
        <v>34559850</v>
      </c>
      <c r="AQ120" s="98"/>
      <c r="AR120" s="98"/>
      <c r="AS120" s="98"/>
      <c r="AT120" s="98"/>
      <c r="AU120" s="98">
        <v>0</v>
      </c>
      <c r="AV120" s="98"/>
      <c r="AW120" s="98"/>
      <c r="AX120" s="98"/>
      <c r="AY120" s="98"/>
      <c r="AZ120" s="98">
        <v>0</v>
      </c>
      <c r="BA120" s="98"/>
      <c r="BB120" s="98"/>
      <c r="BC120" s="98"/>
      <c r="BD120" s="98"/>
      <c r="BE120" s="98">
        <v>0</v>
      </c>
      <c r="BF120" s="98"/>
      <c r="BG120" s="98"/>
      <c r="BH120" s="98"/>
      <c r="BI120" s="98"/>
      <c r="BJ120" s="98">
        <v>0</v>
      </c>
      <c r="BK120" s="98"/>
      <c r="BL120" s="98"/>
      <c r="BM120" s="98"/>
      <c r="BN120" s="98"/>
      <c r="BO120" s="98">
        <v>0</v>
      </c>
      <c r="BP120" s="98"/>
      <c r="BQ120" s="98"/>
      <c r="BR120" s="98"/>
      <c r="BS120" s="98"/>
      <c r="BT120" s="98">
        <v>0</v>
      </c>
      <c r="BU120" s="98"/>
      <c r="BV120" s="98"/>
      <c r="BW120" s="98"/>
      <c r="BX120" s="98"/>
    </row>
    <row r="121" spans="1:79" s="6" customFormat="1" ht="15" customHeight="1" x14ac:dyDescent="0.25">
      <c r="A121" s="80">
        <v>0</v>
      </c>
      <c r="B121" s="81"/>
      <c r="C121" s="81"/>
      <c r="D121" s="123" t="s">
        <v>190</v>
      </c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4"/>
      <c r="Q121" s="97"/>
      <c r="R121" s="97"/>
      <c r="S121" s="97"/>
      <c r="T121" s="97"/>
      <c r="U121" s="97"/>
      <c r="V121" s="123"/>
      <c r="W121" s="93"/>
      <c r="X121" s="93"/>
      <c r="Y121" s="93"/>
      <c r="Z121" s="93"/>
      <c r="AA121" s="93"/>
      <c r="AB121" s="93"/>
      <c r="AC121" s="93"/>
      <c r="AD121" s="93"/>
      <c r="AE121" s="94"/>
      <c r="AF121" s="95"/>
      <c r="AG121" s="95"/>
      <c r="AH121" s="95"/>
      <c r="AI121" s="95"/>
      <c r="AJ121" s="95"/>
      <c r="AK121" s="95"/>
      <c r="AL121" s="95"/>
      <c r="AM121" s="95"/>
      <c r="AN121" s="95"/>
      <c r="AO121" s="95"/>
      <c r="AP121" s="95"/>
      <c r="AQ121" s="95"/>
      <c r="AR121" s="95"/>
      <c r="AS121" s="95"/>
      <c r="AT121" s="95"/>
      <c r="AU121" s="95"/>
      <c r="AV121" s="95"/>
      <c r="AW121" s="95"/>
      <c r="AX121" s="95"/>
      <c r="AY121" s="95"/>
      <c r="AZ121" s="95"/>
      <c r="BA121" s="95"/>
      <c r="BB121" s="95"/>
      <c r="BC121" s="95"/>
      <c r="BD121" s="95"/>
      <c r="BE121" s="95"/>
      <c r="BF121" s="95"/>
      <c r="BG121" s="95"/>
      <c r="BH121" s="95"/>
      <c r="BI121" s="95"/>
      <c r="BJ121" s="95"/>
      <c r="BK121" s="95"/>
      <c r="BL121" s="95"/>
      <c r="BM121" s="95"/>
      <c r="BN121" s="95"/>
      <c r="BO121" s="95"/>
      <c r="BP121" s="95"/>
      <c r="BQ121" s="95"/>
      <c r="BR121" s="95"/>
      <c r="BS121" s="95"/>
      <c r="BT121" s="95"/>
      <c r="BU121" s="95"/>
      <c r="BV121" s="95"/>
      <c r="BW121" s="95"/>
      <c r="BX121" s="95"/>
    </row>
    <row r="122" spans="1:79" s="4" customFormat="1" ht="28.5" customHeight="1" x14ac:dyDescent="0.25">
      <c r="A122" s="55">
        <v>0</v>
      </c>
      <c r="B122" s="56"/>
      <c r="C122" s="56"/>
      <c r="D122" s="99" t="s">
        <v>191</v>
      </c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60"/>
      <c r="Q122" s="51" t="s">
        <v>192</v>
      </c>
      <c r="R122" s="51"/>
      <c r="S122" s="51"/>
      <c r="T122" s="51"/>
      <c r="U122" s="51"/>
      <c r="V122" s="99" t="s">
        <v>193</v>
      </c>
      <c r="W122" s="59"/>
      <c r="X122" s="59"/>
      <c r="Y122" s="59"/>
      <c r="Z122" s="59"/>
      <c r="AA122" s="59"/>
      <c r="AB122" s="59"/>
      <c r="AC122" s="59"/>
      <c r="AD122" s="59"/>
      <c r="AE122" s="60"/>
      <c r="AF122" s="98">
        <v>0</v>
      </c>
      <c r="AG122" s="98"/>
      <c r="AH122" s="98"/>
      <c r="AI122" s="98"/>
      <c r="AJ122" s="98"/>
      <c r="AK122" s="98">
        <v>1</v>
      </c>
      <c r="AL122" s="98"/>
      <c r="AM122" s="98"/>
      <c r="AN122" s="98"/>
      <c r="AO122" s="98"/>
      <c r="AP122" s="98">
        <v>1</v>
      </c>
      <c r="AQ122" s="98"/>
      <c r="AR122" s="98"/>
      <c r="AS122" s="98"/>
      <c r="AT122" s="98"/>
      <c r="AU122" s="98">
        <v>0</v>
      </c>
      <c r="AV122" s="98"/>
      <c r="AW122" s="98"/>
      <c r="AX122" s="98"/>
      <c r="AY122" s="98"/>
      <c r="AZ122" s="98">
        <v>0</v>
      </c>
      <c r="BA122" s="98"/>
      <c r="BB122" s="98"/>
      <c r="BC122" s="98"/>
      <c r="BD122" s="98"/>
      <c r="BE122" s="98">
        <v>0</v>
      </c>
      <c r="BF122" s="98"/>
      <c r="BG122" s="98"/>
      <c r="BH122" s="98"/>
      <c r="BI122" s="98"/>
      <c r="BJ122" s="98">
        <v>0</v>
      </c>
      <c r="BK122" s="98"/>
      <c r="BL122" s="98"/>
      <c r="BM122" s="98"/>
      <c r="BN122" s="98"/>
      <c r="BO122" s="98">
        <v>0</v>
      </c>
      <c r="BP122" s="98"/>
      <c r="BQ122" s="98"/>
      <c r="BR122" s="98"/>
      <c r="BS122" s="98"/>
      <c r="BT122" s="98">
        <v>0</v>
      </c>
      <c r="BU122" s="98"/>
      <c r="BV122" s="98"/>
      <c r="BW122" s="98"/>
      <c r="BX122" s="98"/>
    </row>
    <row r="123" spans="1:79" s="4" customFormat="1" ht="75" customHeight="1" x14ac:dyDescent="0.25">
      <c r="A123" s="55">
        <v>0</v>
      </c>
      <c r="B123" s="56"/>
      <c r="C123" s="56"/>
      <c r="D123" s="99" t="s">
        <v>194</v>
      </c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60"/>
      <c r="Q123" s="51" t="s">
        <v>192</v>
      </c>
      <c r="R123" s="51"/>
      <c r="S123" s="51"/>
      <c r="T123" s="51"/>
      <c r="U123" s="51"/>
      <c r="V123" s="99" t="s">
        <v>195</v>
      </c>
      <c r="W123" s="59"/>
      <c r="X123" s="59"/>
      <c r="Y123" s="59"/>
      <c r="Z123" s="59"/>
      <c r="AA123" s="59"/>
      <c r="AB123" s="59"/>
      <c r="AC123" s="59"/>
      <c r="AD123" s="59"/>
      <c r="AE123" s="60"/>
      <c r="AF123" s="98">
        <v>13</v>
      </c>
      <c r="AG123" s="98"/>
      <c r="AH123" s="98"/>
      <c r="AI123" s="98"/>
      <c r="AJ123" s="98"/>
      <c r="AK123" s="98">
        <v>0</v>
      </c>
      <c r="AL123" s="98"/>
      <c r="AM123" s="98"/>
      <c r="AN123" s="98"/>
      <c r="AO123" s="98"/>
      <c r="AP123" s="98">
        <v>13</v>
      </c>
      <c r="AQ123" s="98"/>
      <c r="AR123" s="98"/>
      <c r="AS123" s="98"/>
      <c r="AT123" s="98"/>
      <c r="AU123" s="125">
        <v>13</v>
      </c>
      <c r="AV123" s="125"/>
      <c r="AW123" s="125"/>
      <c r="AX123" s="125"/>
      <c r="AY123" s="125"/>
      <c r="AZ123" s="125">
        <v>0</v>
      </c>
      <c r="BA123" s="125"/>
      <c r="BB123" s="125"/>
      <c r="BC123" s="125"/>
      <c r="BD123" s="125"/>
      <c r="BE123" s="125">
        <v>13</v>
      </c>
      <c r="BF123" s="125"/>
      <c r="BG123" s="125"/>
      <c r="BH123" s="125"/>
      <c r="BI123" s="125"/>
      <c r="BJ123" s="125">
        <v>13</v>
      </c>
      <c r="BK123" s="125"/>
      <c r="BL123" s="125"/>
      <c r="BM123" s="125"/>
      <c r="BN123" s="125"/>
      <c r="BO123" s="125">
        <v>0</v>
      </c>
      <c r="BP123" s="125"/>
      <c r="BQ123" s="125"/>
      <c r="BR123" s="125"/>
      <c r="BS123" s="125"/>
      <c r="BT123" s="125">
        <v>13</v>
      </c>
      <c r="BU123" s="125"/>
      <c r="BV123" s="125"/>
      <c r="BW123" s="125"/>
      <c r="BX123" s="125"/>
    </row>
    <row r="124" spans="1:79" s="4" customFormat="1" ht="45" customHeight="1" x14ac:dyDescent="0.25">
      <c r="A124" s="55">
        <v>0</v>
      </c>
      <c r="B124" s="56"/>
      <c r="C124" s="56"/>
      <c r="D124" s="99" t="s">
        <v>196</v>
      </c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60"/>
      <c r="Q124" s="51" t="s">
        <v>188</v>
      </c>
      <c r="R124" s="51"/>
      <c r="S124" s="51"/>
      <c r="T124" s="51"/>
      <c r="U124" s="51"/>
      <c r="V124" s="99" t="s">
        <v>186</v>
      </c>
      <c r="W124" s="59"/>
      <c r="X124" s="59"/>
      <c r="Y124" s="59"/>
      <c r="Z124" s="59"/>
      <c r="AA124" s="59"/>
      <c r="AB124" s="59"/>
      <c r="AC124" s="59"/>
      <c r="AD124" s="59"/>
      <c r="AE124" s="60"/>
      <c r="AF124" s="98">
        <v>520</v>
      </c>
      <c r="AG124" s="98"/>
      <c r="AH124" s="98"/>
      <c r="AI124" s="98"/>
      <c r="AJ124" s="98"/>
      <c r="AK124" s="98">
        <v>0</v>
      </c>
      <c r="AL124" s="98"/>
      <c r="AM124" s="98"/>
      <c r="AN124" s="98"/>
      <c r="AO124" s="98"/>
      <c r="AP124" s="98">
        <v>520</v>
      </c>
      <c r="AQ124" s="98"/>
      <c r="AR124" s="98"/>
      <c r="AS124" s="98"/>
      <c r="AT124" s="98"/>
      <c r="AU124" s="98">
        <v>0</v>
      </c>
      <c r="AV124" s="98"/>
      <c r="AW124" s="98"/>
      <c r="AX124" s="98"/>
      <c r="AY124" s="98"/>
      <c r="AZ124" s="98">
        <v>0</v>
      </c>
      <c r="BA124" s="98"/>
      <c r="BB124" s="98"/>
      <c r="BC124" s="98"/>
      <c r="BD124" s="98"/>
      <c r="BE124" s="98">
        <v>0</v>
      </c>
      <c r="BF124" s="98"/>
      <c r="BG124" s="98"/>
      <c r="BH124" s="98"/>
      <c r="BI124" s="98"/>
      <c r="BJ124" s="98">
        <v>0</v>
      </c>
      <c r="BK124" s="98"/>
      <c r="BL124" s="98"/>
      <c r="BM124" s="98"/>
      <c r="BN124" s="98"/>
      <c r="BO124" s="98">
        <v>0</v>
      </c>
      <c r="BP124" s="98"/>
      <c r="BQ124" s="98"/>
      <c r="BR124" s="98"/>
      <c r="BS124" s="98"/>
      <c r="BT124" s="98">
        <v>0</v>
      </c>
      <c r="BU124" s="98"/>
      <c r="BV124" s="98"/>
      <c r="BW124" s="98"/>
      <c r="BX124" s="98"/>
    </row>
    <row r="125" spans="1:79" s="4" customFormat="1" ht="45" customHeight="1" x14ac:dyDescent="0.25">
      <c r="A125" s="55">
        <v>0</v>
      </c>
      <c r="B125" s="56"/>
      <c r="C125" s="56"/>
      <c r="D125" s="99" t="s">
        <v>197</v>
      </c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60"/>
      <c r="Q125" s="51" t="s">
        <v>188</v>
      </c>
      <c r="R125" s="51"/>
      <c r="S125" s="51"/>
      <c r="T125" s="51"/>
      <c r="U125" s="51"/>
      <c r="V125" s="99" t="s">
        <v>186</v>
      </c>
      <c r="W125" s="59"/>
      <c r="X125" s="59"/>
      <c r="Y125" s="59"/>
      <c r="Z125" s="59"/>
      <c r="AA125" s="59"/>
      <c r="AB125" s="59"/>
      <c r="AC125" s="59"/>
      <c r="AD125" s="59"/>
      <c r="AE125" s="60"/>
      <c r="AF125" s="98">
        <v>1280</v>
      </c>
      <c r="AG125" s="98"/>
      <c r="AH125" s="98"/>
      <c r="AI125" s="98"/>
      <c r="AJ125" s="98"/>
      <c r="AK125" s="98">
        <v>0</v>
      </c>
      <c r="AL125" s="98"/>
      <c r="AM125" s="98"/>
      <c r="AN125" s="98"/>
      <c r="AO125" s="98"/>
      <c r="AP125" s="98">
        <v>1280</v>
      </c>
      <c r="AQ125" s="98"/>
      <c r="AR125" s="98"/>
      <c r="AS125" s="98"/>
      <c r="AT125" s="98"/>
      <c r="AU125" s="98">
        <v>0</v>
      </c>
      <c r="AV125" s="98"/>
      <c r="AW125" s="98"/>
      <c r="AX125" s="98"/>
      <c r="AY125" s="98"/>
      <c r="AZ125" s="98">
        <v>0</v>
      </c>
      <c r="BA125" s="98"/>
      <c r="BB125" s="98"/>
      <c r="BC125" s="98"/>
      <c r="BD125" s="98"/>
      <c r="BE125" s="98">
        <v>0</v>
      </c>
      <c r="BF125" s="98"/>
      <c r="BG125" s="98"/>
      <c r="BH125" s="98"/>
      <c r="BI125" s="98"/>
      <c r="BJ125" s="98">
        <v>0</v>
      </c>
      <c r="BK125" s="98"/>
      <c r="BL125" s="98"/>
      <c r="BM125" s="98"/>
      <c r="BN125" s="98"/>
      <c r="BO125" s="98">
        <v>0</v>
      </c>
      <c r="BP125" s="98"/>
      <c r="BQ125" s="98"/>
      <c r="BR125" s="98"/>
      <c r="BS125" s="98"/>
      <c r="BT125" s="98">
        <v>0</v>
      </c>
      <c r="BU125" s="98"/>
      <c r="BV125" s="98"/>
      <c r="BW125" s="98"/>
      <c r="BX125" s="98"/>
    </row>
    <row r="126" spans="1:79" s="4" customFormat="1" ht="30" customHeight="1" x14ac:dyDescent="0.25">
      <c r="A126" s="55">
        <v>10</v>
      </c>
      <c r="B126" s="56"/>
      <c r="C126" s="56"/>
      <c r="D126" s="99" t="s">
        <v>198</v>
      </c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60"/>
      <c r="Q126" s="51" t="s">
        <v>188</v>
      </c>
      <c r="R126" s="51"/>
      <c r="S126" s="51"/>
      <c r="T126" s="51"/>
      <c r="U126" s="51"/>
      <c r="V126" s="99" t="s">
        <v>199</v>
      </c>
      <c r="W126" s="59"/>
      <c r="X126" s="59"/>
      <c r="Y126" s="59"/>
      <c r="Z126" s="59"/>
      <c r="AA126" s="59"/>
      <c r="AB126" s="59"/>
      <c r="AC126" s="59"/>
      <c r="AD126" s="59"/>
      <c r="AE126" s="60"/>
      <c r="AF126" s="98">
        <v>0</v>
      </c>
      <c r="AG126" s="98"/>
      <c r="AH126" s="98"/>
      <c r="AI126" s="98"/>
      <c r="AJ126" s="98"/>
      <c r="AK126" s="98">
        <v>34559850</v>
      </c>
      <c r="AL126" s="98"/>
      <c r="AM126" s="98"/>
      <c r="AN126" s="98"/>
      <c r="AO126" s="98"/>
      <c r="AP126" s="98">
        <v>34559850</v>
      </c>
      <c r="AQ126" s="98"/>
      <c r="AR126" s="98"/>
      <c r="AS126" s="98"/>
      <c r="AT126" s="98"/>
      <c r="AU126" s="98">
        <v>0</v>
      </c>
      <c r="AV126" s="98"/>
      <c r="AW126" s="98"/>
      <c r="AX126" s="98"/>
      <c r="AY126" s="98"/>
      <c r="AZ126" s="98">
        <v>0</v>
      </c>
      <c r="BA126" s="98"/>
      <c r="BB126" s="98"/>
      <c r="BC126" s="98"/>
      <c r="BD126" s="98"/>
      <c r="BE126" s="98">
        <v>0</v>
      </c>
      <c r="BF126" s="98"/>
      <c r="BG126" s="98"/>
      <c r="BH126" s="98"/>
      <c r="BI126" s="98"/>
      <c r="BJ126" s="98">
        <v>0</v>
      </c>
      <c r="BK126" s="98"/>
      <c r="BL126" s="98"/>
      <c r="BM126" s="98"/>
      <c r="BN126" s="98"/>
      <c r="BO126" s="98">
        <v>0</v>
      </c>
      <c r="BP126" s="98"/>
      <c r="BQ126" s="98"/>
      <c r="BR126" s="98"/>
      <c r="BS126" s="98"/>
      <c r="BT126" s="98">
        <v>0</v>
      </c>
      <c r="BU126" s="98"/>
      <c r="BV126" s="98"/>
      <c r="BW126" s="98"/>
      <c r="BX126" s="98"/>
    </row>
    <row r="127" spans="1:79" s="4" customFormat="1" ht="30" customHeight="1" x14ac:dyDescent="0.25">
      <c r="A127" s="55">
        <v>14</v>
      </c>
      <c r="B127" s="56"/>
      <c r="C127" s="56"/>
      <c r="D127" s="99" t="s">
        <v>200</v>
      </c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60"/>
      <c r="Q127" s="51" t="s">
        <v>188</v>
      </c>
      <c r="R127" s="51"/>
      <c r="S127" s="51"/>
      <c r="T127" s="51"/>
      <c r="U127" s="51"/>
      <c r="V127" s="99" t="s">
        <v>186</v>
      </c>
      <c r="W127" s="59"/>
      <c r="X127" s="59"/>
      <c r="Y127" s="59"/>
      <c r="Z127" s="59"/>
      <c r="AA127" s="59"/>
      <c r="AB127" s="59"/>
      <c r="AC127" s="59"/>
      <c r="AD127" s="59"/>
      <c r="AE127" s="60"/>
      <c r="AF127" s="98">
        <v>0</v>
      </c>
      <c r="AG127" s="98"/>
      <c r="AH127" s="98"/>
      <c r="AI127" s="98"/>
      <c r="AJ127" s="98"/>
      <c r="AK127" s="98">
        <v>0</v>
      </c>
      <c r="AL127" s="98"/>
      <c r="AM127" s="98"/>
      <c r="AN127" s="98"/>
      <c r="AO127" s="98"/>
      <c r="AP127" s="98">
        <v>0</v>
      </c>
      <c r="AQ127" s="98"/>
      <c r="AR127" s="98"/>
      <c r="AS127" s="98"/>
      <c r="AT127" s="98"/>
      <c r="AU127" s="98">
        <v>0</v>
      </c>
      <c r="AV127" s="98"/>
      <c r="AW127" s="98"/>
      <c r="AX127" s="98"/>
      <c r="AY127" s="98"/>
      <c r="AZ127" s="98">
        <v>0</v>
      </c>
      <c r="BA127" s="98"/>
      <c r="BB127" s="98"/>
      <c r="BC127" s="98"/>
      <c r="BD127" s="98"/>
      <c r="BE127" s="98">
        <v>0</v>
      </c>
      <c r="BF127" s="98"/>
      <c r="BG127" s="98"/>
      <c r="BH127" s="98"/>
      <c r="BI127" s="98"/>
      <c r="BJ127" s="98">
        <v>0</v>
      </c>
      <c r="BK127" s="98"/>
      <c r="BL127" s="98"/>
      <c r="BM127" s="98"/>
      <c r="BN127" s="98"/>
      <c r="BO127" s="98">
        <v>0</v>
      </c>
      <c r="BP127" s="98"/>
      <c r="BQ127" s="98"/>
      <c r="BR127" s="98"/>
      <c r="BS127" s="98"/>
      <c r="BT127" s="98">
        <v>0</v>
      </c>
      <c r="BU127" s="98"/>
      <c r="BV127" s="98"/>
      <c r="BW127" s="98"/>
      <c r="BX127" s="98"/>
    </row>
    <row r="128" spans="1:79" s="6" customFormat="1" ht="15" customHeight="1" x14ac:dyDescent="0.25">
      <c r="A128" s="80">
        <v>0</v>
      </c>
      <c r="B128" s="81"/>
      <c r="C128" s="81"/>
      <c r="D128" s="123" t="s">
        <v>201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97"/>
      <c r="R128" s="97"/>
      <c r="S128" s="97"/>
      <c r="T128" s="97"/>
      <c r="U128" s="97"/>
      <c r="V128" s="123"/>
      <c r="W128" s="93"/>
      <c r="X128" s="93"/>
      <c r="Y128" s="93"/>
      <c r="Z128" s="93"/>
      <c r="AA128" s="93"/>
      <c r="AB128" s="93"/>
      <c r="AC128" s="93"/>
      <c r="AD128" s="93"/>
      <c r="AE128" s="94"/>
      <c r="AF128" s="95"/>
      <c r="AG128" s="95"/>
      <c r="AH128" s="95"/>
      <c r="AI128" s="95"/>
      <c r="AJ128" s="95"/>
      <c r="AK128" s="95"/>
      <c r="AL128" s="95"/>
      <c r="AM128" s="95"/>
      <c r="AN128" s="95"/>
      <c r="AO128" s="95"/>
      <c r="AP128" s="95"/>
      <c r="AQ128" s="95"/>
      <c r="AR128" s="95"/>
      <c r="AS128" s="95"/>
      <c r="AT128" s="95"/>
      <c r="AU128" s="95"/>
      <c r="AV128" s="95"/>
      <c r="AW128" s="95"/>
      <c r="AX128" s="95"/>
      <c r="AY128" s="95"/>
      <c r="AZ128" s="95"/>
      <c r="BA128" s="95"/>
      <c r="BB128" s="95"/>
      <c r="BC128" s="95"/>
      <c r="BD128" s="95"/>
      <c r="BE128" s="95"/>
      <c r="BF128" s="95"/>
      <c r="BG128" s="95"/>
      <c r="BH128" s="95"/>
      <c r="BI128" s="95"/>
      <c r="BJ128" s="95"/>
      <c r="BK128" s="95"/>
      <c r="BL128" s="95"/>
      <c r="BM128" s="95"/>
      <c r="BN128" s="95"/>
      <c r="BO128" s="95"/>
      <c r="BP128" s="95"/>
      <c r="BQ128" s="95"/>
      <c r="BR128" s="95"/>
      <c r="BS128" s="95"/>
      <c r="BT128" s="95"/>
      <c r="BU128" s="95"/>
      <c r="BV128" s="95"/>
      <c r="BW128" s="95"/>
      <c r="BX128" s="95"/>
    </row>
    <row r="129" spans="1:79" s="4" customFormat="1" ht="28.5" customHeight="1" x14ac:dyDescent="0.25">
      <c r="A129" s="55">
        <v>0</v>
      </c>
      <c r="B129" s="56"/>
      <c r="C129" s="56"/>
      <c r="D129" s="99" t="s">
        <v>202</v>
      </c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60"/>
      <c r="Q129" s="51" t="s">
        <v>185</v>
      </c>
      <c r="R129" s="51"/>
      <c r="S129" s="51"/>
      <c r="T129" s="51"/>
      <c r="U129" s="51"/>
      <c r="V129" s="99" t="s">
        <v>203</v>
      </c>
      <c r="W129" s="59"/>
      <c r="X129" s="59"/>
      <c r="Y129" s="59"/>
      <c r="Z129" s="59"/>
      <c r="AA129" s="59"/>
      <c r="AB129" s="59"/>
      <c r="AC129" s="59"/>
      <c r="AD129" s="59"/>
      <c r="AE129" s="60"/>
      <c r="AF129" s="98">
        <v>40.78</v>
      </c>
      <c r="AG129" s="98"/>
      <c r="AH129" s="98"/>
      <c r="AI129" s="98"/>
      <c r="AJ129" s="98"/>
      <c r="AK129" s="98">
        <v>0</v>
      </c>
      <c r="AL129" s="98"/>
      <c r="AM129" s="98"/>
      <c r="AN129" s="98"/>
      <c r="AO129" s="98"/>
      <c r="AP129" s="98">
        <v>40.78</v>
      </c>
      <c r="AQ129" s="98"/>
      <c r="AR129" s="98"/>
      <c r="AS129" s="98"/>
      <c r="AT129" s="98"/>
      <c r="AU129" s="98">
        <v>52.31</v>
      </c>
      <c r="AV129" s="98"/>
      <c r="AW129" s="98"/>
      <c r="AX129" s="98"/>
      <c r="AY129" s="98"/>
      <c r="AZ129" s="98">
        <v>0</v>
      </c>
      <c r="BA129" s="98"/>
      <c r="BB129" s="98"/>
      <c r="BC129" s="98"/>
      <c r="BD129" s="98"/>
      <c r="BE129" s="98">
        <v>52.31</v>
      </c>
      <c r="BF129" s="98"/>
      <c r="BG129" s="98"/>
      <c r="BH129" s="98"/>
      <c r="BI129" s="98"/>
      <c r="BJ129" s="98">
        <v>44.31</v>
      </c>
      <c r="BK129" s="98"/>
      <c r="BL129" s="98"/>
      <c r="BM129" s="98"/>
      <c r="BN129" s="98"/>
      <c r="BO129" s="98">
        <v>0</v>
      </c>
      <c r="BP129" s="98"/>
      <c r="BQ129" s="98"/>
      <c r="BR129" s="98"/>
      <c r="BS129" s="98"/>
      <c r="BT129" s="98">
        <v>44.31</v>
      </c>
      <c r="BU129" s="98"/>
      <c r="BV129" s="98"/>
      <c r="BW129" s="98"/>
      <c r="BX129" s="98"/>
    </row>
    <row r="130" spans="1:79" s="4" customFormat="1" ht="45" customHeight="1" x14ac:dyDescent="0.25">
      <c r="A130" s="55">
        <v>0</v>
      </c>
      <c r="B130" s="56"/>
      <c r="C130" s="56"/>
      <c r="D130" s="99" t="s">
        <v>204</v>
      </c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60"/>
      <c r="Q130" s="51" t="s">
        <v>188</v>
      </c>
      <c r="R130" s="51"/>
      <c r="S130" s="51"/>
      <c r="T130" s="51"/>
      <c r="U130" s="51"/>
      <c r="V130" s="99" t="s">
        <v>186</v>
      </c>
      <c r="W130" s="59"/>
      <c r="X130" s="59"/>
      <c r="Y130" s="59"/>
      <c r="Z130" s="59"/>
      <c r="AA130" s="59"/>
      <c r="AB130" s="59"/>
      <c r="AC130" s="59"/>
      <c r="AD130" s="59"/>
      <c r="AE130" s="60"/>
      <c r="AF130" s="98">
        <v>0</v>
      </c>
      <c r="AG130" s="98"/>
      <c r="AH130" s="98"/>
      <c r="AI130" s="98"/>
      <c r="AJ130" s="98"/>
      <c r="AK130" s="98">
        <v>0</v>
      </c>
      <c r="AL130" s="98"/>
      <c r="AM130" s="98"/>
      <c r="AN130" s="98"/>
      <c r="AO130" s="98"/>
      <c r="AP130" s="98">
        <v>0</v>
      </c>
      <c r="AQ130" s="98"/>
      <c r="AR130" s="98"/>
      <c r="AS130" s="98"/>
      <c r="AT130" s="98"/>
      <c r="AU130" s="98">
        <v>0</v>
      </c>
      <c r="AV130" s="98"/>
      <c r="AW130" s="98"/>
      <c r="AX130" s="98"/>
      <c r="AY130" s="98"/>
      <c r="AZ130" s="98">
        <v>0</v>
      </c>
      <c r="BA130" s="98"/>
      <c r="BB130" s="98"/>
      <c r="BC130" s="98"/>
      <c r="BD130" s="98"/>
      <c r="BE130" s="98">
        <v>0</v>
      </c>
      <c r="BF130" s="98"/>
      <c r="BG130" s="98"/>
      <c r="BH130" s="98"/>
      <c r="BI130" s="98"/>
      <c r="BJ130" s="98">
        <v>0</v>
      </c>
      <c r="BK130" s="98"/>
      <c r="BL130" s="98"/>
      <c r="BM130" s="98"/>
      <c r="BN130" s="98"/>
      <c r="BO130" s="98">
        <v>0</v>
      </c>
      <c r="BP130" s="98"/>
      <c r="BQ130" s="98"/>
      <c r="BR130" s="98"/>
      <c r="BS130" s="98"/>
      <c r="BT130" s="98">
        <v>0</v>
      </c>
      <c r="BU130" s="98"/>
      <c r="BV130" s="98"/>
      <c r="BW130" s="98"/>
      <c r="BX130" s="98"/>
    </row>
    <row r="131" spans="1:79" s="6" customFormat="1" ht="15" customHeight="1" x14ac:dyDescent="0.25">
      <c r="A131" s="80">
        <v>0</v>
      </c>
      <c r="B131" s="81"/>
      <c r="C131" s="81"/>
      <c r="D131" s="123" t="s">
        <v>205</v>
      </c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4"/>
      <c r="Q131" s="97"/>
      <c r="R131" s="97"/>
      <c r="S131" s="97"/>
      <c r="T131" s="97"/>
      <c r="U131" s="97"/>
      <c r="V131" s="123"/>
      <c r="W131" s="93"/>
      <c r="X131" s="93"/>
      <c r="Y131" s="93"/>
      <c r="Z131" s="93"/>
      <c r="AA131" s="93"/>
      <c r="AB131" s="93"/>
      <c r="AC131" s="93"/>
      <c r="AD131" s="93"/>
      <c r="AE131" s="94"/>
      <c r="AF131" s="95"/>
      <c r="AG131" s="95"/>
      <c r="AH131" s="95"/>
      <c r="AI131" s="95"/>
      <c r="AJ131" s="95"/>
      <c r="AK131" s="95"/>
      <c r="AL131" s="95"/>
      <c r="AM131" s="95"/>
      <c r="AN131" s="95"/>
      <c r="AO131" s="95"/>
      <c r="AP131" s="95"/>
      <c r="AQ131" s="95"/>
      <c r="AR131" s="95"/>
      <c r="AS131" s="95"/>
      <c r="AT131" s="95"/>
      <c r="AU131" s="95"/>
      <c r="AV131" s="95"/>
      <c r="AW131" s="95"/>
      <c r="AX131" s="95"/>
      <c r="AY131" s="95"/>
      <c r="AZ131" s="95"/>
      <c r="BA131" s="95"/>
      <c r="BB131" s="95"/>
      <c r="BC131" s="95"/>
      <c r="BD131" s="95"/>
      <c r="BE131" s="95"/>
      <c r="BF131" s="95"/>
      <c r="BG131" s="95"/>
      <c r="BH131" s="95"/>
      <c r="BI131" s="95"/>
      <c r="BJ131" s="95"/>
      <c r="BK131" s="95"/>
      <c r="BL131" s="95"/>
      <c r="BM131" s="95"/>
      <c r="BN131" s="95"/>
      <c r="BO131" s="95"/>
      <c r="BP131" s="95"/>
      <c r="BQ131" s="95"/>
      <c r="BR131" s="95"/>
      <c r="BS131" s="95"/>
      <c r="BT131" s="95"/>
      <c r="BU131" s="95"/>
      <c r="BV131" s="95"/>
      <c r="BW131" s="95"/>
      <c r="BX131" s="95"/>
    </row>
    <row r="132" spans="1:79" s="4" customFormat="1" ht="28.5" customHeight="1" x14ac:dyDescent="0.25">
      <c r="A132" s="55">
        <v>0</v>
      </c>
      <c r="B132" s="56"/>
      <c r="C132" s="56"/>
      <c r="D132" s="99" t="s">
        <v>206</v>
      </c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60"/>
      <c r="Q132" s="51" t="s">
        <v>207</v>
      </c>
      <c r="R132" s="51"/>
      <c r="S132" s="51"/>
      <c r="T132" s="51"/>
      <c r="U132" s="51"/>
      <c r="V132" s="99" t="s">
        <v>203</v>
      </c>
      <c r="W132" s="59"/>
      <c r="X132" s="59"/>
      <c r="Y132" s="59"/>
      <c r="Z132" s="59"/>
      <c r="AA132" s="59"/>
      <c r="AB132" s="59"/>
      <c r="AC132" s="59"/>
      <c r="AD132" s="59"/>
      <c r="AE132" s="60"/>
      <c r="AF132" s="98">
        <v>0</v>
      </c>
      <c r="AG132" s="98"/>
      <c r="AH132" s="98"/>
      <c r="AI132" s="98"/>
      <c r="AJ132" s="98"/>
      <c r="AK132" s="98">
        <v>100</v>
      </c>
      <c r="AL132" s="98"/>
      <c r="AM132" s="98"/>
      <c r="AN132" s="98"/>
      <c r="AO132" s="98"/>
      <c r="AP132" s="98">
        <v>100</v>
      </c>
      <c r="AQ132" s="98"/>
      <c r="AR132" s="98"/>
      <c r="AS132" s="98"/>
      <c r="AT132" s="98"/>
      <c r="AU132" s="98">
        <v>0</v>
      </c>
      <c r="AV132" s="98"/>
      <c r="AW132" s="98"/>
      <c r="AX132" s="98"/>
      <c r="AY132" s="98"/>
      <c r="AZ132" s="98">
        <v>0</v>
      </c>
      <c r="BA132" s="98"/>
      <c r="BB132" s="98"/>
      <c r="BC132" s="98"/>
      <c r="BD132" s="98"/>
      <c r="BE132" s="98">
        <v>0</v>
      </c>
      <c r="BF132" s="98"/>
      <c r="BG132" s="98"/>
      <c r="BH132" s="98"/>
      <c r="BI132" s="98"/>
      <c r="BJ132" s="98">
        <v>0</v>
      </c>
      <c r="BK132" s="98"/>
      <c r="BL132" s="98"/>
      <c r="BM132" s="98"/>
      <c r="BN132" s="98"/>
      <c r="BO132" s="98">
        <v>0</v>
      </c>
      <c r="BP132" s="98"/>
      <c r="BQ132" s="98"/>
      <c r="BR132" s="98"/>
      <c r="BS132" s="98"/>
      <c r="BT132" s="98">
        <v>0</v>
      </c>
      <c r="BU132" s="98"/>
      <c r="BV132" s="98"/>
      <c r="BW132" s="98"/>
      <c r="BX132" s="98"/>
    </row>
    <row r="133" spans="1:79" s="4" customFormat="1" ht="60" customHeight="1" x14ac:dyDescent="0.25">
      <c r="A133" s="55">
        <v>0</v>
      </c>
      <c r="B133" s="56"/>
      <c r="C133" s="56"/>
      <c r="D133" s="99" t="s">
        <v>208</v>
      </c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60"/>
      <c r="Q133" s="51" t="s">
        <v>207</v>
      </c>
      <c r="R133" s="51"/>
      <c r="S133" s="51"/>
      <c r="T133" s="51"/>
      <c r="U133" s="51"/>
      <c r="V133" s="99" t="s">
        <v>203</v>
      </c>
      <c r="W133" s="59"/>
      <c r="X133" s="59"/>
      <c r="Y133" s="59"/>
      <c r="Z133" s="59"/>
      <c r="AA133" s="59"/>
      <c r="AB133" s="59"/>
      <c r="AC133" s="59"/>
      <c r="AD133" s="59"/>
      <c r="AE133" s="60"/>
      <c r="AF133" s="98">
        <v>99</v>
      </c>
      <c r="AG133" s="98"/>
      <c r="AH133" s="98"/>
      <c r="AI133" s="98"/>
      <c r="AJ133" s="98"/>
      <c r="AK133" s="98">
        <v>0</v>
      </c>
      <c r="AL133" s="98"/>
      <c r="AM133" s="98"/>
      <c r="AN133" s="98"/>
      <c r="AO133" s="98"/>
      <c r="AP133" s="98">
        <v>99</v>
      </c>
      <c r="AQ133" s="98"/>
      <c r="AR133" s="98"/>
      <c r="AS133" s="98"/>
      <c r="AT133" s="98"/>
      <c r="AU133" s="98">
        <v>100</v>
      </c>
      <c r="AV133" s="98"/>
      <c r="AW133" s="98"/>
      <c r="AX133" s="98"/>
      <c r="AY133" s="98"/>
      <c r="AZ133" s="98">
        <v>0</v>
      </c>
      <c r="BA133" s="98"/>
      <c r="BB133" s="98"/>
      <c r="BC133" s="98"/>
      <c r="BD133" s="98"/>
      <c r="BE133" s="98">
        <v>100</v>
      </c>
      <c r="BF133" s="98"/>
      <c r="BG133" s="98"/>
      <c r="BH133" s="98"/>
      <c r="BI133" s="98"/>
      <c r="BJ133" s="98">
        <v>100</v>
      </c>
      <c r="BK133" s="98"/>
      <c r="BL133" s="98"/>
      <c r="BM133" s="98"/>
      <c r="BN133" s="98"/>
      <c r="BO133" s="98">
        <v>0</v>
      </c>
      <c r="BP133" s="98"/>
      <c r="BQ133" s="98"/>
      <c r="BR133" s="98"/>
      <c r="BS133" s="98"/>
      <c r="BT133" s="98">
        <v>100</v>
      </c>
      <c r="BU133" s="98"/>
      <c r="BV133" s="98"/>
      <c r="BW133" s="98"/>
      <c r="BX133" s="98"/>
    </row>
    <row r="134" spans="1:79" s="4" customFormat="1" ht="45" customHeight="1" x14ac:dyDescent="0.25">
      <c r="A134" s="55">
        <v>0</v>
      </c>
      <c r="B134" s="56"/>
      <c r="C134" s="56"/>
      <c r="D134" s="99" t="s">
        <v>209</v>
      </c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60"/>
      <c r="Q134" s="51" t="s">
        <v>207</v>
      </c>
      <c r="R134" s="51"/>
      <c r="S134" s="51"/>
      <c r="T134" s="51"/>
      <c r="U134" s="51"/>
      <c r="V134" s="99" t="s">
        <v>203</v>
      </c>
      <c r="W134" s="59"/>
      <c r="X134" s="59"/>
      <c r="Y134" s="59"/>
      <c r="Z134" s="59"/>
      <c r="AA134" s="59"/>
      <c r="AB134" s="59"/>
      <c r="AC134" s="59"/>
      <c r="AD134" s="59"/>
      <c r="AE134" s="60"/>
      <c r="AF134" s="98">
        <v>0</v>
      </c>
      <c r="AG134" s="98"/>
      <c r="AH134" s="98"/>
      <c r="AI134" s="98"/>
      <c r="AJ134" s="98"/>
      <c r="AK134" s="98">
        <v>0</v>
      </c>
      <c r="AL134" s="98"/>
      <c r="AM134" s="98"/>
      <c r="AN134" s="98"/>
      <c r="AO134" s="98"/>
      <c r="AP134" s="98">
        <v>0</v>
      </c>
      <c r="AQ134" s="98"/>
      <c r="AR134" s="98"/>
      <c r="AS134" s="98"/>
      <c r="AT134" s="98"/>
      <c r="AU134" s="98">
        <v>0</v>
      </c>
      <c r="AV134" s="98"/>
      <c r="AW134" s="98"/>
      <c r="AX134" s="98"/>
      <c r="AY134" s="98"/>
      <c r="AZ134" s="98">
        <v>0</v>
      </c>
      <c r="BA134" s="98"/>
      <c r="BB134" s="98"/>
      <c r="BC134" s="98"/>
      <c r="BD134" s="98"/>
      <c r="BE134" s="98">
        <v>0</v>
      </c>
      <c r="BF134" s="98"/>
      <c r="BG134" s="98"/>
      <c r="BH134" s="98"/>
      <c r="BI134" s="98"/>
      <c r="BJ134" s="98">
        <v>0</v>
      </c>
      <c r="BK134" s="98"/>
      <c r="BL134" s="98"/>
      <c r="BM134" s="98"/>
      <c r="BN134" s="98"/>
      <c r="BO134" s="98">
        <v>0</v>
      </c>
      <c r="BP134" s="98"/>
      <c r="BQ134" s="98"/>
      <c r="BR134" s="98"/>
      <c r="BS134" s="98"/>
      <c r="BT134" s="98">
        <v>0</v>
      </c>
      <c r="BU134" s="98"/>
      <c r="BV134" s="98"/>
      <c r="BW134" s="98"/>
      <c r="BX134" s="98"/>
    </row>
    <row r="136" spans="1:79" ht="14.25" customHeight="1" x14ac:dyDescent="0.25">
      <c r="A136" s="31" t="s">
        <v>268</v>
      </c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</row>
    <row r="137" spans="1:79" ht="23.1" customHeight="1" x14ac:dyDescent="0.25">
      <c r="A137" s="45" t="s">
        <v>6</v>
      </c>
      <c r="B137" s="46"/>
      <c r="C137" s="46"/>
      <c r="D137" s="51" t="s">
        <v>9</v>
      </c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 t="s">
        <v>8</v>
      </c>
      <c r="R137" s="51"/>
      <c r="S137" s="51"/>
      <c r="T137" s="51"/>
      <c r="U137" s="51"/>
      <c r="V137" s="51" t="s">
        <v>7</v>
      </c>
      <c r="W137" s="51"/>
      <c r="X137" s="51"/>
      <c r="Y137" s="51"/>
      <c r="Z137" s="51"/>
      <c r="AA137" s="51"/>
      <c r="AB137" s="51"/>
      <c r="AC137" s="51"/>
      <c r="AD137" s="51"/>
      <c r="AE137" s="51"/>
      <c r="AF137" s="38" t="s">
        <v>259</v>
      </c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40"/>
      <c r="AU137" s="38" t="s">
        <v>264</v>
      </c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40"/>
    </row>
    <row r="138" spans="1:79" ht="28.5" customHeight="1" x14ac:dyDescent="0.25">
      <c r="A138" s="48"/>
      <c r="B138" s="49"/>
      <c r="C138" s="49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 t="s">
        <v>4</v>
      </c>
      <c r="AG138" s="51"/>
      <c r="AH138" s="51"/>
      <c r="AI138" s="51"/>
      <c r="AJ138" s="51"/>
      <c r="AK138" s="51" t="s">
        <v>3</v>
      </c>
      <c r="AL138" s="51"/>
      <c r="AM138" s="51"/>
      <c r="AN138" s="51"/>
      <c r="AO138" s="51"/>
      <c r="AP138" s="51" t="s">
        <v>123</v>
      </c>
      <c r="AQ138" s="51"/>
      <c r="AR138" s="51"/>
      <c r="AS138" s="51"/>
      <c r="AT138" s="51"/>
      <c r="AU138" s="51" t="s">
        <v>4</v>
      </c>
      <c r="AV138" s="51"/>
      <c r="AW138" s="51"/>
      <c r="AX138" s="51"/>
      <c r="AY138" s="51"/>
      <c r="AZ138" s="51" t="s">
        <v>3</v>
      </c>
      <c r="BA138" s="51"/>
      <c r="BB138" s="51"/>
      <c r="BC138" s="51"/>
      <c r="BD138" s="51"/>
      <c r="BE138" s="51" t="s">
        <v>90</v>
      </c>
      <c r="BF138" s="51"/>
      <c r="BG138" s="51"/>
      <c r="BH138" s="51"/>
      <c r="BI138" s="51"/>
    </row>
    <row r="139" spans="1:79" ht="15" customHeight="1" x14ac:dyDescent="0.25">
      <c r="A139" s="38">
        <v>1</v>
      </c>
      <c r="B139" s="39"/>
      <c r="C139" s="39"/>
      <c r="D139" s="51">
        <v>2</v>
      </c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>
        <v>3</v>
      </c>
      <c r="R139" s="51"/>
      <c r="S139" s="51"/>
      <c r="T139" s="51"/>
      <c r="U139" s="51"/>
      <c r="V139" s="51">
        <v>4</v>
      </c>
      <c r="W139" s="51"/>
      <c r="X139" s="51"/>
      <c r="Y139" s="51"/>
      <c r="Z139" s="51"/>
      <c r="AA139" s="51"/>
      <c r="AB139" s="51"/>
      <c r="AC139" s="51"/>
      <c r="AD139" s="51"/>
      <c r="AE139" s="51"/>
      <c r="AF139" s="51">
        <v>5</v>
      </c>
      <c r="AG139" s="51"/>
      <c r="AH139" s="51"/>
      <c r="AI139" s="51"/>
      <c r="AJ139" s="51"/>
      <c r="AK139" s="51">
        <v>6</v>
      </c>
      <c r="AL139" s="51"/>
      <c r="AM139" s="51"/>
      <c r="AN139" s="51"/>
      <c r="AO139" s="51"/>
      <c r="AP139" s="51">
        <v>7</v>
      </c>
      <c r="AQ139" s="51"/>
      <c r="AR139" s="51"/>
      <c r="AS139" s="51"/>
      <c r="AT139" s="51"/>
      <c r="AU139" s="51">
        <v>8</v>
      </c>
      <c r="AV139" s="51"/>
      <c r="AW139" s="51"/>
      <c r="AX139" s="51"/>
      <c r="AY139" s="51"/>
      <c r="AZ139" s="51">
        <v>9</v>
      </c>
      <c r="BA139" s="51"/>
      <c r="BB139" s="51"/>
      <c r="BC139" s="51"/>
      <c r="BD139" s="51"/>
      <c r="BE139" s="51">
        <v>10</v>
      </c>
      <c r="BF139" s="51"/>
      <c r="BG139" s="51"/>
      <c r="BH139" s="51"/>
      <c r="BI139" s="51"/>
    </row>
    <row r="140" spans="1:79" ht="15.75" hidden="1" customHeight="1" x14ac:dyDescent="0.25">
      <c r="A140" s="65" t="s">
        <v>154</v>
      </c>
      <c r="B140" s="66"/>
      <c r="C140" s="66"/>
      <c r="D140" s="51" t="s">
        <v>57</v>
      </c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 t="s">
        <v>70</v>
      </c>
      <c r="R140" s="51"/>
      <c r="S140" s="51"/>
      <c r="T140" s="51"/>
      <c r="U140" s="51"/>
      <c r="V140" s="51" t="s">
        <v>71</v>
      </c>
      <c r="W140" s="51"/>
      <c r="X140" s="51"/>
      <c r="Y140" s="51"/>
      <c r="Z140" s="51"/>
      <c r="AA140" s="51"/>
      <c r="AB140" s="51"/>
      <c r="AC140" s="51"/>
      <c r="AD140" s="51"/>
      <c r="AE140" s="51"/>
      <c r="AF140" s="72" t="s">
        <v>107</v>
      </c>
      <c r="AG140" s="72"/>
      <c r="AH140" s="72"/>
      <c r="AI140" s="72"/>
      <c r="AJ140" s="72"/>
      <c r="AK140" s="96" t="s">
        <v>108</v>
      </c>
      <c r="AL140" s="96"/>
      <c r="AM140" s="96"/>
      <c r="AN140" s="96"/>
      <c r="AO140" s="96"/>
      <c r="AP140" s="79" t="s">
        <v>183</v>
      </c>
      <c r="AQ140" s="79"/>
      <c r="AR140" s="79"/>
      <c r="AS140" s="79"/>
      <c r="AT140" s="79"/>
      <c r="AU140" s="72" t="s">
        <v>109</v>
      </c>
      <c r="AV140" s="72"/>
      <c r="AW140" s="72"/>
      <c r="AX140" s="72"/>
      <c r="AY140" s="72"/>
      <c r="AZ140" s="96" t="s">
        <v>110</v>
      </c>
      <c r="BA140" s="96"/>
      <c r="BB140" s="96"/>
      <c r="BC140" s="96"/>
      <c r="BD140" s="96"/>
      <c r="BE140" s="79" t="s">
        <v>183</v>
      </c>
      <c r="BF140" s="79"/>
      <c r="BG140" s="79"/>
      <c r="BH140" s="79"/>
      <c r="BI140" s="79"/>
      <c r="CA140" t="s">
        <v>39</v>
      </c>
    </row>
    <row r="141" spans="1:79" s="6" customFormat="1" ht="13.8" x14ac:dyDescent="0.25">
      <c r="A141" s="80">
        <v>0</v>
      </c>
      <c r="B141" s="81"/>
      <c r="C141" s="81"/>
      <c r="D141" s="97" t="s">
        <v>182</v>
      </c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  <c r="AA141" s="97"/>
      <c r="AB141" s="97"/>
      <c r="AC141" s="97"/>
      <c r="AD141" s="97"/>
      <c r="AE141" s="97"/>
      <c r="AF141" s="95"/>
      <c r="AG141" s="95"/>
      <c r="AH141" s="95"/>
      <c r="AI141" s="95"/>
      <c r="AJ141" s="95"/>
      <c r="AK141" s="95"/>
      <c r="AL141" s="95"/>
      <c r="AM141" s="95"/>
      <c r="AN141" s="95"/>
      <c r="AO141" s="95"/>
      <c r="AP141" s="95"/>
      <c r="AQ141" s="95"/>
      <c r="AR141" s="95"/>
      <c r="AS141" s="95"/>
      <c r="AT141" s="95"/>
      <c r="AU141" s="95"/>
      <c r="AV141" s="95"/>
      <c r="AW141" s="95"/>
      <c r="AX141" s="95"/>
      <c r="AY141" s="95"/>
      <c r="AZ141" s="95"/>
      <c r="BA141" s="95"/>
      <c r="BB141" s="95"/>
      <c r="BC141" s="95"/>
      <c r="BD141" s="95"/>
      <c r="BE141" s="95"/>
      <c r="BF141" s="95"/>
      <c r="BG141" s="95"/>
      <c r="BH141" s="95"/>
      <c r="BI141" s="95"/>
      <c r="CA141" s="6" t="s">
        <v>40</v>
      </c>
    </row>
    <row r="142" spans="1:79" s="4" customFormat="1" ht="42.75" customHeight="1" x14ac:dyDescent="0.25">
      <c r="A142" s="55">
        <v>0</v>
      </c>
      <c r="B142" s="56"/>
      <c r="C142" s="56"/>
      <c r="D142" s="99" t="s">
        <v>184</v>
      </c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60"/>
      <c r="Q142" s="51" t="s">
        <v>185</v>
      </c>
      <c r="R142" s="51"/>
      <c r="S142" s="51"/>
      <c r="T142" s="51"/>
      <c r="U142" s="51"/>
      <c r="V142" s="99" t="s">
        <v>186</v>
      </c>
      <c r="W142" s="59"/>
      <c r="X142" s="59"/>
      <c r="Y142" s="59"/>
      <c r="Z142" s="59"/>
      <c r="AA142" s="59"/>
      <c r="AB142" s="59"/>
      <c r="AC142" s="59"/>
      <c r="AD142" s="59"/>
      <c r="AE142" s="60"/>
      <c r="AF142" s="98">
        <v>576.54</v>
      </c>
      <c r="AG142" s="98"/>
      <c r="AH142" s="98"/>
      <c r="AI142" s="98"/>
      <c r="AJ142" s="98"/>
      <c r="AK142" s="98">
        <v>0</v>
      </c>
      <c r="AL142" s="98"/>
      <c r="AM142" s="98"/>
      <c r="AN142" s="98"/>
      <c r="AO142" s="98"/>
      <c r="AP142" s="98">
        <v>576.54</v>
      </c>
      <c r="AQ142" s="98"/>
      <c r="AR142" s="98"/>
      <c r="AS142" s="98"/>
      <c r="AT142" s="98"/>
      <c r="AU142" s="98">
        <v>576.98</v>
      </c>
      <c r="AV142" s="98"/>
      <c r="AW142" s="98"/>
      <c r="AX142" s="98"/>
      <c r="AY142" s="98"/>
      <c r="AZ142" s="98">
        <v>0</v>
      </c>
      <c r="BA142" s="98"/>
      <c r="BB142" s="98"/>
      <c r="BC142" s="98"/>
      <c r="BD142" s="98"/>
      <c r="BE142" s="98">
        <v>576.98</v>
      </c>
      <c r="BF142" s="98"/>
      <c r="BG142" s="98"/>
      <c r="BH142" s="98"/>
      <c r="BI142" s="98"/>
    </row>
    <row r="143" spans="1:79" s="4" customFormat="1" ht="30" customHeight="1" x14ac:dyDescent="0.25">
      <c r="A143" s="55">
        <v>0</v>
      </c>
      <c r="B143" s="56"/>
      <c r="C143" s="56"/>
      <c r="D143" s="99" t="s">
        <v>187</v>
      </c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60"/>
      <c r="Q143" s="51" t="s">
        <v>188</v>
      </c>
      <c r="R143" s="51"/>
      <c r="S143" s="51"/>
      <c r="T143" s="51"/>
      <c r="U143" s="51"/>
      <c r="V143" s="99" t="s">
        <v>186</v>
      </c>
      <c r="W143" s="59"/>
      <c r="X143" s="59"/>
      <c r="Y143" s="59"/>
      <c r="Z143" s="59"/>
      <c r="AA143" s="59"/>
      <c r="AB143" s="59"/>
      <c r="AC143" s="59"/>
      <c r="AD143" s="59"/>
      <c r="AE143" s="60"/>
      <c r="AF143" s="98">
        <v>0</v>
      </c>
      <c r="AG143" s="98"/>
      <c r="AH143" s="98"/>
      <c r="AI143" s="98"/>
      <c r="AJ143" s="98"/>
      <c r="AK143" s="98">
        <v>0</v>
      </c>
      <c r="AL143" s="98"/>
      <c r="AM143" s="98"/>
      <c r="AN143" s="98"/>
      <c r="AO143" s="98"/>
      <c r="AP143" s="98">
        <v>0</v>
      </c>
      <c r="AQ143" s="98"/>
      <c r="AR143" s="98"/>
      <c r="AS143" s="98"/>
      <c r="AT143" s="98"/>
      <c r="AU143" s="98">
        <v>0</v>
      </c>
      <c r="AV143" s="98"/>
      <c r="AW143" s="98"/>
      <c r="AX143" s="98"/>
      <c r="AY143" s="98"/>
      <c r="AZ143" s="98">
        <v>0</v>
      </c>
      <c r="BA143" s="98"/>
      <c r="BB143" s="98"/>
      <c r="BC143" s="98"/>
      <c r="BD143" s="98"/>
      <c r="BE143" s="98">
        <v>0</v>
      </c>
      <c r="BF143" s="98"/>
      <c r="BG143" s="98"/>
      <c r="BH143" s="98"/>
      <c r="BI143" s="98"/>
    </row>
    <row r="144" spans="1:79" s="4" customFormat="1" ht="45" customHeight="1" x14ac:dyDescent="0.25">
      <c r="A144" s="55">
        <v>0</v>
      </c>
      <c r="B144" s="56"/>
      <c r="C144" s="56"/>
      <c r="D144" s="99" t="s">
        <v>189</v>
      </c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60"/>
      <c r="Q144" s="51" t="s">
        <v>188</v>
      </c>
      <c r="R144" s="51"/>
      <c r="S144" s="51"/>
      <c r="T144" s="51"/>
      <c r="U144" s="51"/>
      <c r="V144" s="99" t="s">
        <v>186</v>
      </c>
      <c r="W144" s="59"/>
      <c r="X144" s="59"/>
      <c r="Y144" s="59"/>
      <c r="Z144" s="59"/>
      <c r="AA144" s="59"/>
      <c r="AB144" s="59"/>
      <c r="AC144" s="59"/>
      <c r="AD144" s="59"/>
      <c r="AE144" s="60"/>
      <c r="AF144" s="98">
        <v>0</v>
      </c>
      <c r="AG144" s="98"/>
      <c r="AH144" s="98"/>
      <c r="AI144" s="98"/>
      <c r="AJ144" s="98"/>
      <c r="AK144" s="98">
        <v>0</v>
      </c>
      <c r="AL144" s="98"/>
      <c r="AM144" s="98"/>
      <c r="AN144" s="98"/>
      <c r="AO144" s="98"/>
      <c r="AP144" s="98">
        <v>0</v>
      </c>
      <c r="AQ144" s="98"/>
      <c r="AR144" s="98"/>
      <c r="AS144" s="98"/>
      <c r="AT144" s="98"/>
      <c r="AU144" s="98">
        <v>0</v>
      </c>
      <c r="AV144" s="98"/>
      <c r="AW144" s="98"/>
      <c r="AX144" s="98"/>
      <c r="AY144" s="98"/>
      <c r="AZ144" s="98">
        <v>0</v>
      </c>
      <c r="BA144" s="98"/>
      <c r="BB144" s="98"/>
      <c r="BC144" s="98"/>
      <c r="BD144" s="98"/>
      <c r="BE144" s="98">
        <v>0</v>
      </c>
      <c r="BF144" s="98"/>
      <c r="BG144" s="98"/>
      <c r="BH144" s="98"/>
      <c r="BI144" s="98"/>
    </row>
    <row r="145" spans="1:64" s="6" customFormat="1" ht="13.8" x14ac:dyDescent="0.25">
      <c r="A145" s="80">
        <v>0</v>
      </c>
      <c r="B145" s="81"/>
      <c r="C145" s="81"/>
      <c r="D145" s="123" t="s">
        <v>190</v>
      </c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4"/>
      <c r="Q145" s="97"/>
      <c r="R145" s="97"/>
      <c r="S145" s="97"/>
      <c r="T145" s="97"/>
      <c r="U145" s="97"/>
      <c r="V145" s="123"/>
      <c r="W145" s="93"/>
      <c r="X145" s="93"/>
      <c r="Y145" s="93"/>
      <c r="Z145" s="93"/>
      <c r="AA145" s="93"/>
      <c r="AB145" s="93"/>
      <c r="AC145" s="93"/>
      <c r="AD145" s="93"/>
      <c r="AE145" s="94"/>
      <c r="AF145" s="95"/>
      <c r="AG145" s="95"/>
      <c r="AH145" s="95"/>
      <c r="AI145" s="95"/>
      <c r="AJ145" s="95"/>
      <c r="AK145" s="95"/>
      <c r="AL145" s="95"/>
      <c r="AM145" s="95"/>
      <c r="AN145" s="95"/>
      <c r="AO145" s="95"/>
      <c r="AP145" s="95"/>
      <c r="AQ145" s="95"/>
      <c r="AR145" s="95"/>
      <c r="AS145" s="95"/>
      <c r="AT145" s="95"/>
      <c r="AU145" s="95"/>
      <c r="AV145" s="95"/>
      <c r="AW145" s="95"/>
      <c r="AX145" s="95"/>
      <c r="AY145" s="95"/>
      <c r="AZ145" s="95"/>
      <c r="BA145" s="95"/>
      <c r="BB145" s="95"/>
      <c r="BC145" s="95"/>
      <c r="BD145" s="95"/>
      <c r="BE145" s="95"/>
      <c r="BF145" s="95"/>
      <c r="BG145" s="95"/>
      <c r="BH145" s="95"/>
      <c r="BI145" s="95"/>
    </row>
    <row r="146" spans="1:64" s="4" customFormat="1" ht="28.5" customHeight="1" x14ac:dyDescent="0.25">
      <c r="A146" s="55">
        <v>0</v>
      </c>
      <c r="B146" s="56"/>
      <c r="C146" s="56"/>
      <c r="D146" s="99" t="s">
        <v>191</v>
      </c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60"/>
      <c r="Q146" s="51" t="s">
        <v>192</v>
      </c>
      <c r="R146" s="51"/>
      <c r="S146" s="51"/>
      <c r="T146" s="51"/>
      <c r="U146" s="51"/>
      <c r="V146" s="99" t="s">
        <v>193</v>
      </c>
      <c r="W146" s="59"/>
      <c r="X146" s="59"/>
      <c r="Y146" s="59"/>
      <c r="Z146" s="59"/>
      <c r="AA146" s="59"/>
      <c r="AB146" s="59"/>
      <c r="AC146" s="59"/>
      <c r="AD146" s="59"/>
      <c r="AE146" s="60"/>
      <c r="AF146" s="98">
        <v>0</v>
      </c>
      <c r="AG146" s="98"/>
      <c r="AH146" s="98"/>
      <c r="AI146" s="98"/>
      <c r="AJ146" s="98"/>
      <c r="AK146" s="98">
        <v>0</v>
      </c>
      <c r="AL146" s="98"/>
      <c r="AM146" s="98"/>
      <c r="AN146" s="98"/>
      <c r="AO146" s="98"/>
      <c r="AP146" s="98">
        <v>0</v>
      </c>
      <c r="AQ146" s="98"/>
      <c r="AR146" s="98"/>
      <c r="AS146" s="98"/>
      <c r="AT146" s="98"/>
      <c r="AU146" s="98">
        <v>0</v>
      </c>
      <c r="AV146" s="98"/>
      <c r="AW146" s="98"/>
      <c r="AX146" s="98"/>
      <c r="AY146" s="98"/>
      <c r="AZ146" s="98">
        <v>0</v>
      </c>
      <c r="BA146" s="98"/>
      <c r="BB146" s="98"/>
      <c r="BC146" s="98"/>
      <c r="BD146" s="98"/>
      <c r="BE146" s="98">
        <v>0</v>
      </c>
      <c r="BF146" s="98"/>
      <c r="BG146" s="98"/>
      <c r="BH146" s="98"/>
      <c r="BI146" s="98"/>
    </row>
    <row r="147" spans="1:64" s="4" customFormat="1" ht="75" customHeight="1" x14ac:dyDescent="0.25">
      <c r="A147" s="55">
        <v>0</v>
      </c>
      <c r="B147" s="56"/>
      <c r="C147" s="56"/>
      <c r="D147" s="99" t="s">
        <v>194</v>
      </c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60"/>
      <c r="Q147" s="51" t="s">
        <v>192</v>
      </c>
      <c r="R147" s="51"/>
      <c r="S147" s="51"/>
      <c r="T147" s="51"/>
      <c r="U147" s="51"/>
      <c r="V147" s="99" t="s">
        <v>195</v>
      </c>
      <c r="W147" s="59"/>
      <c r="X147" s="59"/>
      <c r="Y147" s="59"/>
      <c r="Z147" s="59"/>
      <c r="AA147" s="59"/>
      <c r="AB147" s="59"/>
      <c r="AC147" s="59"/>
      <c r="AD147" s="59"/>
      <c r="AE147" s="60"/>
      <c r="AF147" s="125">
        <v>13</v>
      </c>
      <c r="AG147" s="125"/>
      <c r="AH147" s="125"/>
      <c r="AI147" s="125"/>
      <c r="AJ147" s="125"/>
      <c r="AK147" s="125">
        <v>0</v>
      </c>
      <c r="AL147" s="125"/>
      <c r="AM147" s="125"/>
      <c r="AN147" s="125"/>
      <c r="AO147" s="125"/>
      <c r="AP147" s="125">
        <v>13</v>
      </c>
      <c r="AQ147" s="125"/>
      <c r="AR147" s="125"/>
      <c r="AS147" s="125"/>
      <c r="AT147" s="125"/>
      <c r="AU147" s="125">
        <v>13</v>
      </c>
      <c r="AV147" s="125"/>
      <c r="AW147" s="125"/>
      <c r="AX147" s="125"/>
      <c r="AY147" s="125"/>
      <c r="AZ147" s="125">
        <v>0</v>
      </c>
      <c r="BA147" s="125"/>
      <c r="BB147" s="125"/>
      <c r="BC147" s="125"/>
      <c r="BD147" s="125"/>
      <c r="BE147" s="125">
        <v>13</v>
      </c>
      <c r="BF147" s="125"/>
      <c r="BG147" s="125"/>
      <c r="BH147" s="125"/>
      <c r="BI147" s="125"/>
    </row>
    <row r="148" spans="1:64" s="4" customFormat="1" ht="45" customHeight="1" x14ac:dyDescent="0.25">
      <c r="A148" s="55">
        <v>0</v>
      </c>
      <c r="B148" s="56"/>
      <c r="C148" s="56"/>
      <c r="D148" s="99" t="s">
        <v>196</v>
      </c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60"/>
      <c r="Q148" s="51" t="s">
        <v>188</v>
      </c>
      <c r="R148" s="51"/>
      <c r="S148" s="51"/>
      <c r="T148" s="51"/>
      <c r="U148" s="51"/>
      <c r="V148" s="99" t="s">
        <v>186</v>
      </c>
      <c r="W148" s="59"/>
      <c r="X148" s="59"/>
      <c r="Y148" s="59"/>
      <c r="Z148" s="59"/>
      <c r="AA148" s="59"/>
      <c r="AB148" s="59"/>
      <c r="AC148" s="59"/>
      <c r="AD148" s="59"/>
      <c r="AE148" s="60"/>
      <c r="AF148" s="98">
        <v>0</v>
      </c>
      <c r="AG148" s="98"/>
      <c r="AH148" s="98"/>
      <c r="AI148" s="98"/>
      <c r="AJ148" s="98"/>
      <c r="AK148" s="98">
        <v>0</v>
      </c>
      <c r="AL148" s="98"/>
      <c r="AM148" s="98"/>
      <c r="AN148" s="98"/>
      <c r="AO148" s="98"/>
      <c r="AP148" s="98">
        <v>0</v>
      </c>
      <c r="AQ148" s="98"/>
      <c r="AR148" s="98"/>
      <c r="AS148" s="98"/>
      <c r="AT148" s="98"/>
      <c r="AU148" s="98">
        <v>0</v>
      </c>
      <c r="AV148" s="98"/>
      <c r="AW148" s="98"/>
      <c r="AX148" s="98"/>
      <c r="AY148" s="98"/>
      <c r="AZ148" s="98">
        <v>0</v>
      </c>
      <c r="BA148" s="98"/>
      <c r="BB148" s="98"/>
      <c r="BC148" s="98"/>
      <c r="BD148" s="98"/>
      <c r="BE148" s="98">
        <v>0</v>
      </c>
      <c r="BF148" s="98"/>
      <c r="BG148" s="98"/>
      <c r="BH148" s="98"/>
      <c r="BI148" s="98"/>
    </row>
    <row r="149" spans="1:64" s="4" customFormat="1" ht="45" customHeight="1" x14ac:dyDescent="0.25">
      <c r="A149" s="55">
        <v>0</v>
      </c>
      <c r="B149" s="56"/>
      <c r="C149" s="56"/>
      <c r="D149" s="99" t="s">
        <v>197</v>
      </c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60"/>
      <c r="Q149" s="51" t="s">
        <v>188</v>
      </c>
      <c r="R149" s="51"/>
      <c r="S149" s="51"/>
      <c r="T149" s="51"/>
      <c r="U149" s="51"/>
      <c r="V149" s="99" t="s">
        <v>186</v>
      </c>
      <c r="W149" s="59"/>
      <c r="X149" s="59"/>
      <c r="Y149" s="59"/>
      <c r="Z149" s="59"/>
      <c r="AA149" s="59"/>
      <c r="AB149" s="59"/>
      <c r="AC149" s="59"/>
      <c r="AD149" s="59"/>
      <c r="AE149" s="60"/>
      <c r="AF149" s="98">
        <v>0</v>
      </c>
      <c r="AG149" s="98"/>
      <c r="AH149" s="98"/>
      <c r="AI149" s="98"/>
      <c r="AJ149" s="98"/>
      <c r="AK149" s="98">
        <v>0</v>
      </c>
      <c r="AL149" s="98"/>
      <c r="AM149" s="98"/>
      <c r="AN149" s="98"/>
      <c r="AO149" s="98"/>
      <c r="AP149" s="98">
        <v>0</v>
      </c>
      <c r="AQ149" s="98"/>
      <c r="AR149" s="98"/>
      <c r="AS149" s="98"/>
      <c r="AT149" s="98"/>
      <c r="AU149" s="98">
        <v>0</v>
      </c>
      <c r="AV149" s="98"/>
      <c r="AW149" s="98"/>
      <c r="AX149" s="98"/>
      <c r="AY149" s="98"/>
      <c r="AZ149" s="98">
        <v>0</v>
      </c>
      <c r="BA149" s="98"/>
      <c r="BB149" s="98"/>
      <c r="BC149" s="98"/>
      <c r="BD149" s="98"/>
      <c r="BE149" s="98">
        <v>0</v>
      </c>
      <c r="BF149" s="98"/>
      <c r="BG149" s="98"/>
      <c r="BH149" s="98"/>
      <c r="BI149" s="98"/>
    </row>
    <row r="150" spans="1:64" s="4" customFormat="1" ht="30" customHeight="1" x14ac:dyDescent="0.25">
      <c r="A150" s="55">
        <v>10</v>
      </c>
      <c r="B150" s="56"/>
      <c r="C150" s="56"/>
      <c r="D150" s="99" t="s">
        <v>198</v>
      </c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60"/>
      <c r="Q150" s="51" t="s">
        <v>188</v>
      </c>
      <c r="R150" s="51"/>
      <c r="S150" s="51"/>
      <c r="T150" s="51"/>
      <c r="U150" s="51"/>
      <c r="V150" s="99" t="s">
        <v>199</v>
      </c>
      <c r="W150" s="59"/>
      <c r="X150" s="59"/>
      <c r="Y150" s="59"/>
      <c r="Z150" s="59"/>
      <c r="AA150" s="59"/>
      <c r="AB150" s="59"/>
      <c r="AC150" s="59"/>
      <c r="AD150" s="59"/>
      <c r="AE150" s="60"/>
      <c r="AF150" s="98">
        <v>0</v>
      </c>
      <c r="AG150" s="98"/>
      <c r="AH150" s="98"/>
      <c r="AI150" s="98"/>
      <c r="AJ150" s="98"/>
      <c r="AK150" s="98">
        <v>0</v>
      </c>
      <c r="AL150" s="98"/>
      <c r="AM150" s="98"/>
      <c r="AN150" s="98"/>
      <c r="AO150" s="98"/>
      <c r="AP150" s="98">
        <v>0</v>
      </c>
      <c r="AQ150" s="98"/>
      <c r="AR150" s="98"/>
      <c r="AS150" s="98"/>
      <c r="AT150" s="98"/>
      <c r="AU150" s="98">
        <v>0</v>
      </c>
      <c r="AV150" s="98"/>
      <c r="AW150" s="98"/>
      <c r="AX150" s="98"/>
      <c r="AY150" s="98"/>
      <c r="AZ150" s="98">
        <v>0</v>
      </c>
      <c r="BA150" s="98"/>
      <c r="BB150" s="98"/>
      <c r="BC150" s="98"/>
      <c r="BD150" s="98"/>
      <c r="BE150" s="98">
        <v>0</v>
      </c>
      <c r="BF150" s="98"/>
      <c r="BG150" s="98"/>
      <c r="BH150" s="98"/>
      <c r="BI150" s="98"/>
    </row>
    <row r="151" spans="1:64" s="4" customFormat="1" ht="30" customHeight="1" x14ac:dyDescent="0.25">
      <c r="A151" s="55">
        <v>14</v>
      </c>
      <c r="B151" s="56"/>
      <c r="C151" s="56"/>
      <c r="D151" s="99" t="s">
        <v>200</v>
      </c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60"/>
      <c r="Q151" s="51" t="s">
        <v>188</v>
      </c>
      <c r="R151" s="51"/>
      <c r="S151" s="51"/>
      <c r="T151" s="51"/>
      <c r="U151" s="51"/>
      <c r="V151" s="99" t="s">
        <v>186</v>
      </c>
      <c r="W151" s="59"/>
      <c r="X151" s="59"/>
      <c r="Y151" s="59"/>
      <c r="Z151" s="59"/>
      <c r="AA151" s="59"/>
      <c r="AB151" s="59"/>
      <c r="AC151" s="59"/>
      <c r="AD151" s="59"/>
      <c r="AE151" s="60"/>
      <c r="AF151" s="98">
        <v>0</v>
      </c>
      <c r="AG151" s="98"/>
      <c r="AH151" s="98"/>
      <c r="AI151" s="98"/>
      <c r="AJ151" s="98"/>
      <c r="AK151" s="98">
        <v>0</v>
      </c>
      <c r="AL151" s="98"/>
      <c r="AM151" s="98"/>
      <c r="AN151" s="98"/>
      <c r="AO151" s="98"/>
      <c r="AP151" s="98">
        <v>0</v>
      </c>
      <c r="AQ151" s="98"/>
      <c r="AR151" s="98"/>
      <c r="AS151" s="98"/>
      <c r="AT151" s="98"/>
      <c r="AU151" s="98">
        <v>0</v>
      </c>
      <c r="AV151" s="98"/>
      <c r="AW151" s="98"/>
      <c r="AX151" s="98"/>
      <c r="AY151" s="98"/>
      <c r="AZ151" s="98">
        <v>0</v>
      </c>
      <c r="BA151" s="98"/>
      <c r="BB151" s="98"/>
      <c r="BC151" s="98"/>
      <c r="BD151" s="98"/>
      <c r="BE151" s="98">
        <v>0</v>
      </c>
      <c r="BF151" s="98"/>
      <c r="BG151" s="98"/>
      <c r="BH151" s="98"/>
      <c r="BI151" s="98"/>
    </row>
    <row r="152" spans="1:64" s="6" customFormat="1" ht="13.8" x14ac:dyDescent="0.25">
      <c r="A152" s="80">
        <v>0</v>
      </c>
      <c r="B152" s="81"/>
      <c r="C152" s="81"/>
      <c r="D152" s="123" t="s">
        <v>201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4"/>
      <c r="Q152" s="97"/>
      <c r="R152" s="97"/>
      <c r="S152" s="97"/>
      <c r="T152" s="97"/>
      <c r="U152" s="97"/>
      <c r="V152" s="123"/>
      <c r="W152" s="93"/>
      <c r="X152" s="93"/>
      <c r="Y152" s="93"/>
      <c r="Z152" s="93"/>
      <c r="AA152" s="93"/>
      <c r="AB152" s="93"/>
      <c r="AC152" s="93"/>
      <c r="AD152" s="93"/>
      <c r="AE152" s="94"/>
      <c r="AF152" s="95"/>
      <c r="AG152" s="95"/>
      <c r="AH152" s="95"/>
      <c r="AI152" s="95"/>
      <c r="AJ152" s="95"/>
      <c r="AK152" s="95"/>
      <c r="AL152" s="95"/>
      <c r="AM152" s="95"/>
      <c r="AN152" s="95"/>
      <c r="AO152" s="95"/>
      <c r="AP152" s="95"/>
      <c r="AQ152" s="95"/>
      <c r="AR152" s="95"/>
      <c r="AS152" s="95"/>
      <c r="AT152" s="95"/>
      <c r="AU152" s="95"/>
      <c r="AV152" s="95"/>
      <c r="AW152" s="95"/>
      <c r="AX152" s="95"/>
      <c r="AY152" s="95"/>
      <c r="AZ152" s="95"/>
      <c r="BA152" s="95"/>
      <c r="BB152" s="95"/>
      <c r="BC152" s="95"/>
      <c r="BD152" s="95"/>
      <c r="BE152" s="95"/>
      <c r="BF152" s="95"/>
      <c r="BG152" s="95"/>
      <c r="BH152" s="95"/>
      <c r="BI152" s="95"/>
    </row>
    <row r="153" spans="1:64" s="4" customFormat="1" ht="28.5" customHeight="1" x14ac:dyDescent="0.25">
      <c r="A153" s="55">
        <v>0</v>
      </c>
      <c r="B153" s="56"/>
      <c r="C153" s="56"/>
      <c r="D153" s="99" t="s">
        <v>202</v>
      </c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60"/>
      <c r="Q153" s="51" t="s">
        <v>185</v>
      </c>
      <c r="R153" s="51"/>
      <c r="S153" s="51"/>
      <c r="T153" s="51"/>
      <c r="U153" s="51"/>
      <c r="V153" s="99" t="s">
        <v>203</v>
      </c>
      <c r="W153" s="59"/>
      <c r="X153" s="59"/>
      <c r="Y153" s="59"/>
      <c r="Z153" s="59"/>
      <c r="AA153" s="59"/>
      <c r="AB153" s="59"/>
      <c r="AC153" s="59"/>
      <c r="AD153" s="59"/>
      <c r="AE153" s="60"/>
      <c r="AF153" s="98">
        <v>44.35</v>
      </c>
      <c r="AG153" s="98"/>
      <c r="AH153" s="98"/>
      <c r="AI153" s="98"/>
      <c r="AJ153" s="98"/>
      <c r="AK153" s="98">
        <v>0</v>
      </c>
      <c r="AL153" s="98"/>
      <c r="AM153" s="98"/>
      <c r="AN153" s="98"/>
      <c r="AO153" s="98"/>
      <c r="AP153" s="98">
        <v>44.35</v>
      </c>
      <c r="AQ153" s="98"/>
      <c r="AR153" s="98"/>
      <c r="AS153" s="98"/>
      <c r="AT153" s="98"/>
      <c r="AU153" s="98">
        <v>44.38</v>
      </c>
      <c r="AV153" s="98"/>
      <c r="AW153" s="98"/>
      <c r="AX153" s="98"/>
      <c r="AY153" s="98"/>
      <c r="AZ153" s="98">
        <v>0</v>
      </c>
      <c r="BA153" s="98"/>
      <c r="BB153" s="98"/>
      <c r="BC153" s="98"/>
      <c r="BD153" s="98"/>
      <c r="BE153" s="98">
        <v>44.38</v>
      </c>
      <c r="BF153" s="98"/>
      <c r="BG153" s="98"/>
      <c r="BH153" s="98"/>
      <c r="BI153" s="98"/>
    </row>
    <row r="154" spans="1:64" s="4" customFormat="1" ht="45" customHeight="1" x14ac:dyDescent="0.25">
      <c r="A154" s="55">
        <v>0</v>
      </c>
      <c r="B154" s="56"/>
      <c r="C154" s="56"/>
      <c r="D154" s="99" t="s">
        <v>204</v>
      </c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60"/>
      <c r="Q154" s="51" t="s">
        <v>188</v>
      </c>
      <c r="R154" s="51"/>
      <c r="S154" s="51"/>
      <c r="T154" s="51"/>
      <c r="U154" s="51"/>
      <c r="V154" s="99" t="s">
        <v>186</v>
      </c>
      <c r="W154" s="59"/>
      <c r="X154" s="59"/>
      <c r="Y154" s="59"/>
      <c r="Z154" s="59"/>
      <c r="AA154" s="59"/>
      <c r="AB154" s="59"/>
      <c r="AC154" s="59"/>
      <c r="AD154" s="59"/>
      <c r="AE154" s="60"/>
      <c r="AF154" s="98">
        <v>0</v>
      </c>
      <c r="AG154" s="98"/>
      <c r="AH154" s="98"/>
      <c r="AI154" s="98"/>
      <c r="AJ154" s="98"/>
      <c r="AK154" s="98">
        <v>0</v>
      </c>
      <c r="AL154" s="98"/>
      <c r="AM154" s="98"/>
      <c r="AN154" s="98"/>
      <c r="AO154" s="98"/>
      <c r="AP154" s="98">
        <v>0</v>
      </c>
      <c r="AQ154" s="98"/>
      <c r="AR154" s="98"/>
      <c r="AS154" s="98"/>
      <c r="AT154" s="98"/>
      <c r="AU154" s="98">
        <v>0</v>
      </c>
      <c r="AV154" s="98"/>
      <c r="AW154" s="98"/>
      <c r="AX154" s="98"/>
      <c r="AY154" s="98"/>
      <c r="AZ154" s="98">
        <v>0</v>
      </c>
      <c r="BA154" s="98"/>
      <c r="BB154" s="98"/>
      <c r="BC154" s="98"/>
      <c r="BD154" s="98"/>
      <c r="BE154" s="98">
        <v>0</v>
      </c>
      <c r="BF154" s="98"/>
      <c r="BG154" s="98"/>
      <c r="BH154" s="98"/>
      <c r="BI154" s="98"/>
    </row>
    <row r="155" spans="1:64" s="6" customFormat="1" ht="13.8" x14ac:dyDescent="0.25">
      <c r="A155" s="80">
        <v>0</v>
      </c>
      <c r="B155" s="81"/>
      <c r="C155" s="81"/>
      <c r="D155" s="123" t="s">
        <v>205</v>
      </c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4"/>
      <c r="Q155" s="97"/>
      <c r="R155" s="97"/>
      <c r="S155" s="97"/>
      <c r="T155" s="97"/>
      <c r="U155" s="97"/>
      <c r="V155" s="123"/>
      <c r="W155" s="93"/>
      <c r="X155" s="93"/>
      <c r="Y155" s="93"/>
      <c r="Z155" s="93"/>
      <c r="AA155" s="93"/>
      <c r="AB155" s="93"/>
      <c r="AC155" s="93"/>
      <c r="AD155" s="93"/>
      <c r="AE155" s="94"/>
      <c r="AF155" s="95"/>
      <c r="AG155" s="95"/>
      <c r="AH155" s="95"/>
      <c r="AI155" s="95"/>
      <c r="AJ155" s="95"/>
      <c r="AK155" s="95"/>
      <c r="AL155" s="95"/>
      <c r="AM155" s="95"/>
      <c r="AN155" s="95"/>
      <c r="AO155" s="95"/>
      <c r="AP155" s="95"/>
      <c r="AQ155" s="95"/>
      <c r="AR155" s="95"/>
      <c r="AS155" s="95"/>
      <c r="AT155" s="95"/>
      <c r="AU155" s="95"/>
      <c r="AV155" s="95"/>
      <c r="AW155" s="95"/>
      <c r="AX155" s="95"/>
      <c r="AY155" s="95"/>
      <c r="AZ155" s="95"/>
      <c r="BA155" s="95"/>
      <c r="BB155" s="95"/>
      <c r="BC155" s="95"/>
      <c r="BD155" s="95"/>
      <c r="BE155" s="95"/>
      <c r="BF155" s="95"/>
      <c r="BG155" s="95"/>
      <c r="BH155" s="95"/>
      <c r="BI155" s="95"/>
    </row>
    <row r="156" spans="1:64" s="4" customFormat="1" ht="28.5" customHeight="1" x14ac:dyDescent="0.25">
      <c r="A156" s="55">
        <v>0</v>
      </c>
      <c r="B156" s="56"/>
      <c r="C156" s="56"/>
      <c r="D156" s="99" t="s">
        <v>206</v>
      </c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60"/>
      <c r="Q156" s="51" t="s">
        <v>207</v>
      </c>
      <c r="R156" s="51"/>
      <c r="S156" s="51"/>
      <c r="T156" s="51"/>
      <c r="U156" s="51"/>
      <c r="V156" s="99" t="s">
        <v>203</v>
      </c>
      <c r="W156" s="59"/>
      <c r="X156" s="59"/>
      <c r="Y156" s="59"/>
      <c r="Z156" s="59"/>
      <c r="AA156" s="59"/>
      <c r="AB156" s="59"/>
      <c r="AC156" s="59"/>
      <c r="AD156" s="59"/>
      <c r="AE156" s="60"/>
      <c r="AF156" s="98">
        <v>0</v>
      </c>
      <c r="AG156" s="98"/>
      <c r="AH156" s="98"/>
      <c r="AI156" s="98"/>
      <c r="AJ156" s="98"/>
      <c r="AK156" s="98">
        <v>0</v>
      </c>
      <c r="AL156" s="98"/>
      <c r="AM156" s="98"/>
      <c r="AN156" s="98"/>
      <c r="AO156" s="98"/>
      <c r="AP156" s="98">
        <v>0</v>
      </c>
      <c r="AQ156" s="98"/>
      <c r="AR156" s="98"/>
      <c r="AS156" s="98"/>
      <c r="AT156" s="98"/>
      <c r="AU156" s="98">
        <v>0</v>
      </c>
      <c r="AV156" s="98"/>
      <c r="AW156" s="98"/>
      <c r="AX156" s="98"/>
      <c r="AY156" s="98"/>
      <c r="AZ156" s="98">
        <v>0</v>
      </c>
      <c r="BA156" s="98"/>
      <c r="BB156" s="98"/>
      <c r="BC156" s="98"/>
      <c r="BD156" s="98"/>
      <c r="BE156" s="98">
        <v>0</v>
      </c>
      <c r="BF156" s="98"/>
      <c r="BG156" s="98"/>
      <c r="BH156" s="98"/>
      <c r="BI156" s="98"/>
    </row>
    <row r="157" spans="1:64" s="4" customFormat="1" ht="60" customHeight="1" x14ac:dyDescent="0.25">
      <c r="A157" s="55">
        <v>0</v>
      </c>
      <c r="B157" s="56"/>
      <c r="C157" s="56"/>
      <c r="D157" s="99" t="s">
        <v>208</v>
      </c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60"/>
      <c r="Q157" s="51" t="s">
        <v>207</v>
      </c>
      <c r="R157" s="51"/>
      <c r="S157" s="51"/>
      <c r="T157" s="51"/>
      <c r="U157" s="51"/>
      <c r="V157" s="99" t="s">
        <v>203</v>
      </c>
      <c r="W157" s="59"/>
      <c r="X157" s="59"/>
      <c r="Y157" s="59"/>
      <c r="Z157" s="59"/>
      <c r="AA157" s="59"/>
      <c r="AB157" s="59"/>
      <c r="AC157" s="59"/>
      <c r="AD157" s="59"/>
      <c r="AE157" s="60"/>
      <c r="AF157" s="98">
        <v>100</v>
      </c>
      <c r="AG157" s="98"/>
      <c r="AH157" s="98"/>
      <c r="AI157" s="98"/>
      <c r="AJ157" s="98"/>
      <c r="AK157" s="98">
        <v>0</v>
      </c>
      <c r="AL157" s="98"/>
      <c r="AM157" s="98"/>
      <c r="AN157" s="98"/>
      <c r="AO157" s="98"/>
      <c r="AP157" s="98">
        <v>100</v>
      </c>
      <c r="AQ157" s="98"/>
      <c r="AR157" s="98"/>
      <c r="AS157" s="98"/>
      <c r="AT157" s="98"/>
      <c r="AU157" s="98">
        <v>100</v>
      </c>
      <c r="AV157" s="98"/>
      <c r="AW157" s="98"/>
      <c r="AX157" s="98"/>
      <c r="AY157" s="98"/>
      <c r="AZ157" s="98">
        <v>0</v>
      </c>
      <c r="BA157" s="98"/>
      <c r="BB157" s="98"/>
      <c r="BC157" s="98"/>
      <c r="BD157" s="98"/>
      <c r="BE157" s="98">
        <v>100</v>
      </c>
      <c r="BF157" s="98"/>
      <c r="BG157" s="98"/>
      <c r="BH157" s="98"/>
      <c r="BI157" s="98"/>
    </row>
    <row r="158" spans="1:64" s="4" customFormat="1" ht="45" customHeight="1" x14ac:dyDescent="0.25">
      <c r="A158" s="55">
        <v>0</v>
      </c>
      <c r="B158" s="56"/>
      <c r="C158" s="56"/>
      <c r="D158" s="99" t="s">
        <v>209</v>
      </c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60"/>
      <c r="Q158" s="51" t="s">
        <v>207</v>
      </c>
      <c r="R158" s="51"/>
      <c r="S158" s="51"/>
      <c r="T158" s="51"/>
      <c r="U158" s="51"/>
      <c r="V158" s="99" t="s">
        <v>203</v>
      </c>
      <c r="W158" s="59"/>
      <c r="X158" s="59"/>
      <c r="Y158" s="59"/>
      <c r="Z158" s="59"/>
      <c r="AA158" s="59"/>
      <c r="AB158" s="59"/>
      <c r="AC158" s="59"/>
      <c r="AD158" s="59"/>
      <c r="AE158" s="60"/>
      <c r="AF158" s="98">
        <v>0</v>
      </c>
      <c r="AG158" s="98"/>
      <c r="AH158" s="98"/>
      <c r="AI158" s="98"/>
      <c r="AJ158" s="98"/>
      <c r="AK158" s="98">
        <v>0</v>
      </c>
      <c r="AL158" s="98"/>
      <c r="AM158" s="98"/>
      <c r="AN158" s="98"/>
      <c r="AO158" s="98"/>
      <c r="AP158" s="98">
        <v>0</v>
      </c>
      <c r="AQ158" s="98"/>
      <c r="AR158" s="98"/>
      <c r="AS158" s="98"/>
      <c r="AT158" s="98"/>
      <c r="AU158" s="98">
        <v>0</v>
      </c>
      <c r="AV158" s="98"/>
      <c r="AW158" s="98"/>
      <c r="AX158" s="98"/>
      <c r="AY158" s="98"/>
      <c r="AZ158" s="98">
        <v>0</v>
      </c>
      <c r="BA158" s="98"/>
      <c r="BB158" s="98"/>
      <c r="BC158" s="98"/>
      <c r="BD158" s="98"/>
      <c r="BE158" s="98">
        <v>0</v>
      </c>
      <c r="BF158" s="98"/>
      <c r="BG158" s="98"/>
      <c r="BH158" s="98"/>
      <c r="BI158" s="98"/>
    </row>
    <row r="160" spans="1:64" ht="14.25" customHeight="1" x14ac:dyDescent="0.25">
      <c r="A160" s="31" t="s">
        <v>124</v>
      </c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</row>
    <row r="161" spans="1:79" ht="15" customHeight="1" x14ac:dyDescent="0.25">
      <c r="A161" s="68" t="s">
        <v>237</v>
      </c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68"/>
      <c r="BD161" s="68"/>
      <c r="BE161" s="68"/>
      <c r="BF161" s="68"/>
      <c r="BG161" s="68"/>
      <c r="BH161" s="68"/>
      <c r="BI161" s="68"/>
      <c r="BJ161" s="68"/>
      <c r="BK161" s="68"/>
      <c r="BL161" s="68"/>
      <c r="BM161" s="68"/>
      <c r="BN161" s="68"/>
      <c r="BO161" s="68"/>
      <c r="BP161" s="68"/>
      <c r="BQ161" s="68"/>
      <c r="BR161" s="68"/>
    </row>
    <row r="162" spans="1:79" ht="12.9" customHeight="1" x14ac:dyDescent="0.25">
      <c r="A162" s="45" t="s">
        <v>19</v>
      </c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7"/>
      <c r="U162" s="51" t="s">
        <v>238</v>
      </c>
      <c r="V162" s="51"/>
      <c r="W162" s="51"/>
      <c r="X162" s="51"/>
      <c r="Y162" s="51"/>
      <c r="Z162" s="51"/>
      <c r="AA162" s="51"/>
      <c r="AB162" s="51"/>
      <c r="AC162" s="51"/>
      <c r="AD162" s="51"/>
      <c r="AE162" s="51" t="s">
        <v>241</v>
      </c>
      <c r="AF162" s="51"/>
      <c r="AG162" s="51"/>
      <c r="AH162" s="51"/>
      <c r="AI162" s="51"/>
      <c r="AJ162" s="51"/>
      <c r="AK162" s="51"/>
      <c r="AL162" s="51"/>
      <c r="AM162" s="51"/>
      <c r="AN162" s="51"/>
      <c r="AO162" s="51" t="s">
        <v>249</v>
      </c>
      <c r="AP162" s="51"/>
      <c r="AQ162" s="51"/>
      <c r="AR162" s="51"/>
      <c r="AS162" s="51"/>
      <c r="AT162" s="51"/>
      <c r="AU162" s="51"/>
      <c r="AV162" s="51"/>
      <c r="AW162" s="51"/>
      <c r="AX162" s="51"/>
      <c r="AY162" s="51" t="s">
        <v>259</v>
      </c>
      <c r="AZ162" s="51"/>
      <c r="BA162" s="51"/>
      <c r="BB162" s="51"/>
      <c r="BC162" s="51"/>
      <c r="BD162" s="51"/>
      <c r="BE162" s="51"/>
      <c r="BF162" s="51"/>
      <c r="BG162" s="51"/>
      <c r="BH162" s="51"/>
      <c r="BI162" s="51" t="s">
        <v>264</v>
      </c>
      <c r="BJ162" s="51"/>
      <c r="BK162" s="51"/>
      <c r="BL162" s="51"/>
      <c r="BM162" s="51"/>
      <c r="BN162" s="51"/>
      <c r="BO162" s="51"/>
      <c r="BP162" s="51"/>
      <c r="BQ162" s="51"/>
      <c r="BR162" s="51"/>
    </row>
    <row r="163" spans="1:79" ht="30" customHeight="1" x14ac:dyDescent="0.25">
      <c r="A163" s="48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50"/>
      <c r="U163" s="51" t="s">
        <v>4</v>
      </c>
      <c r="V163" s="51"/>
      <c r="W163" s="51"/>
      <c r="X163" s="51"/>
      <c r="Y163" s="51"/>
      <c r="Z163" s="51" t="s">
        <v>3</v>
      </c>
      <c r="AA163" s="51"/>
      <c r="AB163" s="51"/>
      <c r="AC163" s="51"/>
      <c r="AD163" s="51"/>
      <c r="AE163" s="51" t="s">
        <v>4</v>
      </c>
      <c r="AF163" s="51"/>
      <c r="AG163" s="51"/>
      <c r="AH163" s="51"/>
      <c r="AI163" s="51"/>
      <c r="AJ163" s="51" t="s">
        <v>3</v>
      </c>
      <c r="AK163" s="51"/>
      <c r="AL163" s="51"/>
      <c r="AM163" s="51"/>
      <c r="AN163" s="51"/>
      <c r="AO163" s="51" t="s">
        <v>4</v>
      </c>
      <c r="AP163" s="51"/>
      <c r="AQ163" s="51"/>
      <c r="AR163" s="51"/>
      <c r="AS163" s="51"/>
      <c r="AT163" s="51" t="s">
        <v>3</v>
      </c>
      <c r="AU163" s="51"/>
      <c r="AV163" s="51"/>
      <c r="AW163" s="51"/>
      <c r="AX163" s="51"/>
      <c r="AY163" s="51" t="s">
        <v>4</v>
      </c>
      <c r="AZ163" s="51"/>
      <c r="BA163" s="51"/>
      <c r="BB163" s="51"/>
      <c r="BC163" s="51"/>
      <c r="BD163" s="51" t="s">
        <v>3</v>
      </c>
      <c r="BE163" s="51"/>
      <c r="BF163" s="51"/>
      <c r="BG163" s="51"/>
      <c r="BH163" s="51"/>
      <c r="BI163" s="51" t="s">
        <v>4</v>
      </c>
      <c r="BJ163" s="51"/>
      <c r="BK163" s="51"/>
      <c r="BL163" s="51"/>
      <c r="BM163" s="51"/>
      <c r="BN163" s="51" t="s">
        <v>3</v>
      </c>
      <c r="BO163" s="51"/>
      <c r="BP163" s="51"/>
      <c r="BQ163" s="51"/>
      <c r="BR163" s="51"/>
    </row>
    <row r="164" spans="1:79" ht="15" customHeight="1" x14ac:dyDescent="0.25">
      <c r="A164" s="38">
        <v>1</v>
      </c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40"/>
      <c r="U164" s="51">
        <v>2</v>
      </c>
      <c r="V164" s="51"/>
      <c r="W164" s="51"/>
      <c r="X164" s="51"/>
      <c r="Y164" s="51"/>
      <c r="Z164" s="51">
        <v>3</v>
      </c>
      <c r="AA164" s="51"/>
      <c r="AB164" s="51"/>
      <c r="AC164" s="51"/>
      <c r="AD164" s="51"/>
      <c r="AE164" s="51">
        <v>4</v>
      </c>
      <c r="AF164" s="51"/>
      <c r="AG164" s="51"/>
      <c r="AH164" s="51"/>
      <c r="AI164" s="51"/>
      <c r="AJ164" s="51">
        <v>5</v>
      </c>
      <c r="AK164" s="51"/>
      <c r="AL164" s="51"/>
      <c r="AM164" s="51"/>
      <c r="AN164" s="51"/>
      <c r="AO164" s="51">
        <v>6</v>
      </c>
      <c r="AP164" s="51"/>
      <c r="AQ164" s="51"/>
      <c r="AR164" s="51"/>
      <c r="AS164" s="51"/>
      <c r="AT164" s="51">
        <v>7</v>
      </c>
      <c r="AU164" s="51"/>
      <c r="AV164" s="51"/>
      <c r="AW164" s="51"/>
      <c r="AX164" s="51"/>
      <c r="AY164" s="51">
        <v>8</v>
      </c>
      <c r="AZ164" s="51"/>
      <c r="BA164" s="51"/>
      <c r="BB164" s="51"/>
      <c r="BC164" s="51"/>
      <c r="BD164" s="51">
        <v>9</v>
      </c>
      <c r="BE164" s="51"/>
      <c r="BF164" s="51"/>
      <c r="BG164" s="51"/>
      <c r="BH164" s="51"/>
      <c r="BI164" s="51">
        <v>10</v>
      </c>
      <c r="BJ164" s="51"/>
      <c r="BK164" s="51"/>
      <c r="BL164" s="51"/>
      <c r="BM164" s="51"/>
      <c r="BN164" s="51">
        <v>11</v>
      </c>
      <c r="BO164" s="51"/>
      <c r="BP164" s="51"/>
      <c r="BQ164" s="51"/>
      <c r="BR164" s="51"/>
    </row>
    <row r="165" spans="1:79" s="1" customFormat="1" ht="15.75" hidden="1" customHeight="1" x14ac:dyDescent="0.25">
      <c r="A165" s="65" t="s">
        <v>57</v>
      </c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7"/>
      <c r="U165" s="72" t="s">
        <v>65</v>
      </c>
      <c r="V165" s="72"/>
      <c r="W165" s="72"/>
      <c r="X165" s="72"/>
      <c r="Y165" s="72"/>
      <c r="Z165" s="96" t="s">
        <v>66</v>
      </c>
      <c r="AA165" s="96"/>
      <c r="AB165" s="96"/>
      <c r="AC165" s="96"/>
      <c r="AD165" s="96"/>
      <c r="AE165" s="72" t="s">
        <v>67</v>
      </c>
      <c r="AF165" s="72"/>
      <c r="AG165" s="72"/>
      <c r="AH165" s="72"/>
      <c r="AI165" s="72"/>
      <c r="AJ165" s="96" t="s">
        <v>68</v>
      </c>
      <c r="AK165" s="96"/>
      <c r="AL165" s="96"/>
      <c r="AM165" s="96"/>
      <c r="AN165" s="96"/>
      <c r="AO165" s="72" t="s">
        <v>58</v>
      </c>
      <c r="AP165" s="72"/>
      <c r="AQ165" s="72"/>
      <c r="AR165" s="72"/>
      <c r="AS165" s="72"/>
      <c r="AT165" s="96" t="s">
        <v>59</v>
      </c>
      <c r="AU165" s="96"/>
      <c r="AV165" s="96"/>
      <c r="AW165" s="96"/>
      <c r="AX165" s="96"/>
      <c r="AY165" s="72" t="s">
        <v>60</v>
      </c>
      <c r="AZ165" s="72"/>
      <c r="BA165" s="72"/>
      <c r="BB165" s="72"/>
      <c r="BC165" s="72"/>
      <c r="BD165" s="96" t="s">
        <v>61</v>
      </c>
      <c r="BE165" s="96"/>
      <c r="BF165" s="96"/>
      <c r="BG165" s="96"/>
      <c r="BH165" s="96"/>
      <c r="BI165" s="72" t="s">
        <v>62</v>
      </c>
      <c r="BJ165" s="72"/>
      <c r="BK165" s="72"/>
      <c r="BL165" s="72"/>
      <c r="BM165" s="72"/>
      <c r="BN165" s="96" t="s">
        <v>63</v>
      </c>
      <c r="BO165" s="96"/>
      <c r="BP165" s="96"/>
      <c r="BQ165" s="96"/>
      <c r="BR165" s="96"/>
      <c r="CA165" t="s">
        <v>41</v>
      </c>
    </row>
    <row r="166" spans="1:79" s="6" customFormat="1" ht="12.75" customHeight="1" x14ac:dyDescent="0.25">
      <c r="A166" s="92" t="s">
        <v>210</v>
      </c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4"/>
      <c r="U166" s="100">
        <v>202324</v>
      </c>
      <c r="V166" s="100"/>
      <c r="W166" s="100"/>
      <c r="X166" s="100"/>
      <c r="Y166" s="100"/>
      <c r="Z166" s="100">
        <v>0</v>
      </c>
      <c r="AA166" s="100"/>
      <c r="AB166" s="100"/>
      <c r="AC166" s="100"/>
      <c r="AD166" s="100"/>
      <c r="AE166" s="100">
        <v>250958</v>
      </c>
      <c r="AF166" s="100"/>
      <c r="AG166" s="100"/>
      <c r="AH166" s="100"/>
      <c r="AI166" s="100"/>
      <c r="AJ166" s="100">
        <v>0</v>
      </c>
      <c r="AK166" s="100"/>
      <c r="AL166" s="100"/>
      <c r="AM166" s="100"/>
      <c r="AN166" s="100"/>
      <c r="AO166" s="100">
        <f>AO167+AO169</f>
        <v>195077</v>
      </c>
      <c r="AP166" s="100"/>
      <c r="AQ166" s="100"/>
      <c r="AR166" s="100"/>
      <c r="AS166" s="100"/>
      <c r="AT166" s="100">
        <v>0</v>
      </c>
      <c r="AU166" s="100"/>
      <c r="AV166" s="100"/>
      <c r="AW166" s="100"/>
      <c r="AX166" s="100"/>
      <c r="AY166" s="100">
        <f>AY167+AY169</f>
        <v>195077</v>
      </c>
      <c r="AZ166" s="100"/>
      <c r="BA166" s="100"/>
      <c r="BB166" s="100"/>
      <c r="BC166" s="100"/>
      <c r="BD166" s="100">
        <v>0</v>
      </c>
      <c r="BE166" s="100"/>
      <c r="BF166" s="100"/>
      <c r="BG166" s="100"/>
      <c r="BH166" s="100"/>
      <c r="BI166" s="100">
        <f>BI167+BI169</f>
        <v>195077</v>
      </c>
      <c r="BJ166" s="100"/>
      <c r="BK166" s="100"/>
      <c r="BL166" s="100"/>
      <c r="BM166" s="100"/>
      <c r="BN166" s="100">
        <v>0</v>
      </c>
      <c r="BO166" s="100"/>
      <c r="BP166" s="100"/>
      <c r="BQ166" s="100"/>
      <c r="BR166" s="100"/>
      <c r="CA166" s="6" t="s">
        <v>42</v>
      </c>
    </row>
    <row r="167" spans="1:79" s="4" customFormat="1" ht="12.75" customHeight="1" x14ac:dyDescent="0.25">
      <c r="A167" s="58" t="s">
        <v>211</v>
      </c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60"/>
      <c r="U167" s="101">
        <v>196720</v>
      </c>
      <c r="V167" s="101"/>
      <c r="W167" s="101"/>
      <c r="X167" s="101"/>
      <c r="Y167" s="101"/>
      <c r="Z167" s="101">
        <v>0</v>
      </c>
      <c r="AA167" s="101"/>
      <c r="AB167" s="101"/>
      <c r="AC167" s="101"/>
      <c r="AD167" s="101"/>
      <c r="AE167" s="101">
        <v>233156</v>
      </c>
      <c r="AF167" s="101"/>
      <c r="AG167" s="101"/>
      <c r="AH167" s="101"/>
      <c r="AI167" s="101"/>
      <c r="AJ167" s="101">
        <v>0</v>
      </c>
      <c r="AK167" s="101"/>
      <c r="AL167" s="101"/>
      <c r="AM167" s="101"/>
      <c r="AN167" s="101"/>
      <c r="AO167" s="101">
        <v>162564</v>
      </c>
      <c r="AP167" s="101"/>
      <c r="AQ167" s="101"/>
      <c r="AR167" s="101"/>
      <c r="AS167" s="101"/>
      <c r="AT167" s="101">
        <v>0</v>
      </c>
      <c r="AU167" s="101"/>
      <c r="AV167" s="101"/>
      <c r="AW167" s="101"/>
      <c r="AX167" s="101"/>
      <c r="AY167" s="101">
        <v>162564</v>
      </c>
      <c r="AZ167" s="101"/>
      <c r="BA167" s="101"/>
      <c r="BB167" s="101"/>
      <c r="BC167" s="101"/>
      <c r="BD167" s="101">
        <v>0</v>
      </c>
      <c r="BE167" s="101"/>
      <c r="BF167" s="101"/>
      <c r="BG167" s="101"/>
      <c r="BH167" s="101"/>
      <c r="BI167" s="101">
        <v>162564</v>
      </c>
      <c r="BJ167" s="101"/>
      <c r="BK167" s="101"/>
      <c r="BL167" s="101"/>
      <c r="BM167" s="101"/>
      <c r="BN167" s="101">
        <v>0</v>
      </c>
      <c r="BO167" s="101"/>
      <c r="BP167" s="101"/>
      <c r="BQ167" s="101"/>
      <c r="BR167" s="101"/>
    </row>
    <row r="168" spans="1:79" s="4" customFormat="1" ht="12.75" customHeight="1" x14ac:dyDescent="0.25">
      <c r="A168" s="58" t="s">
        <v>212</v>
      </c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60"/>
      <c r="U168" s="101">
        <v>0</v>
      </c>
      <c r="V168" s="101"/>
      <c r="W168" s="101"/>
      <c r="X168" s="101"/>
      <c r="Y168" s="101"/>
      <c r="Z168" s="101">
        <v>0</v>
      </c>
      <c r="AA168" s="101"/>
      <c r="AB168" s="101"/>
      <c r="AC168" s="101"/>
      <c r="AD168" s="101"/>
      <c r="AE168" s="101">
        <v>0</v>
      </c>
      <c r="AF168" s="101"/>
      <c r="AG168" s="101"/>
      <c r="AH168" s="101"/>
      <c r="AI168" s="101"/>
      <c r="AJ168" s="101">
        <v>0</v>
      </c>
      <c r="AK168" s="101"/>
      <c r="AL168" s="101"/>
      <c r="AM168" s="101"/>
      <c r="AN168" s="101"/>
      <c r="AO168" s="101">
        <v>0</v>
      </c>
      <c r="AP168" s="101"/>
      <c r="AQ168" s="101"/>
      <c r="AR168" s="101"/>
      <c r="AS168" s="101"/>
      <c r="AT168" s="101">
        <v>0</v>
      </c>
      <c r="AU168" s="101"/>
      <c r="AV168" s="101"/>
      <c r="AW168" s="101"/>
      <c r="AX168" s="101"/>
      <c r="AY168" s="101">
        <v>0</v>
      </c>
      <c r="AZ168" s="101"/>
      <c r="BA168" s="101"/>
      <c r="BB168" s="101"/>
      <c r="BC168" s="101"/>
      <c r="BD168" s="101">
        <v>0</v>
      </c>
      <c r="BE168" s="101"/>
      <c r="BF168" s="101"/>
      <c r="BG168" s="101"/>
      <c r="BH168" s="101"/>
      <c r="BI168" s="101">
        <v>0</v>
      </c>
      <c r="BJ168" s="101"/>
      <c r="BK168" s="101"/>
      <c r="BL168" s="101"/>
      <c r="BM168" s="101"/>
      <c r="BN168" s="101">
        <v>0</v>
      </c>
      <c r="BO168" s="101"/>
      <c r="BP168" s="101"/>
      <c r="BQ168" s="101"/>
      <c r="BR168" s="101"/>
    </row>
    <row r="169" spans="1:79" s="4" customFormat="1" ht="12.75" customHeight="1" x14ac:dyDescent="0.25">
      <c r="A169" s="58" t="s">
        <v>213</v>
      </c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60"/>
      <c r="U169" s="101">
        <v>5604</v>
      </c>
      <c r="V169" s="101"/>
      <c r="W169" s="101"/>
      <c r="X169" s="101"/>
      <c r="Y169" s="101"/>
      <c r="Z169" s="101">
        <v>0</v>
      </c>
      <c r="AA169" s="101"/>
      <c r="AB169" s="101"/>
      <c r="AC169" s="101"/>
      <c r="AD169" s="101"/>
      <c r="AE169" s="101">
        <v>17802</v>
      </c>
      <c r="AF169" s="101"/>
      <c r="AG169" s="101"/>
      <c r="AH169" s="101"/>
      <c r="AI169" s="101"/>
      <c r="AJ169" s="101">
        <v>0</v>
      </c>
      <c r="AK169" s="101"/>
      <c r="AL169" s="101"/>
      <c r="AM169" s="101"/>
      <c r="AN169" s="101"/>
      <c r="AO169" s="101">
        <v>32513</v>
      </c>
      <c r="AP169" s="101"/>
      <c r="AQ169" s="101"/>
      <c r="AR169" s="101"/>
      <c r="AS169" s="101"/>
      <c r="AT169" s="101">
        <v>0</v>
      </c>
      <c r="AU169" s="101"/>
      <c r="AV169" s="101"/>
      <c r="AW169" s="101"/>
      <c r="AX169" s="101"/>
      <c r="AY169" s="101">
        <v>32513</v>
      </c>
      <c r="AZ169" s="101"/>
      <c r="BA169" s="101"/>
      <c r="BB169" s="101"/>
      <c r="BC169" s="101"/>
      <c r="BD169" s="101">
        <v>0</v>
      </c>
      <c r="BE169" s="101"/>
      <c r="BF169" s="101"/>
      <c r="BG169" s="101"/>
      <c r="BH169" s="101"/>
      <c r="BI169" s="101">
        <v>32513</v>
      </c>
      <c r="BJ169" s="101"/>
      <c r="BK169" s="101"/>
      <c r="BL169" s="101"/>
      <c r="BM169" s="101"/>
      <c r="BN169" s="101">
        <v>0</v>
      </c>
      <c r="BO169" s="101"/>
      <c r="BP169" s="101"/>
      <c r="BQ169" s="101"/>
      <c r="BR169" s="101"/>
    </row>
    <row r="170" spans="1:79" s="4" customFormat="1" ht="12.75" customHeight="1" x14ac:dyDescent="0.25">
      <c r="A170" s="58" t="s">
        <v>214</v>
      </c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60"/>
      <c r="U170" s="101">
        <v>146701</v>
      </c>
      <c r="V170" s="101"/>
      <c r="W170" s="101"/>
      <c r="X170" s="101"/>
      <c r="Y170" s="101"/>
      <c r="Z170" s="101">
        <v>0</v>
      </c>
      <c r="AA170" s="101"/>
      <c r="AB170" s="101"/>
      <c r="AC170" s="101"/>
      <c r="AD170" s="101"/>
      <c r="AE170" s="101">
        <v>178017</v>
      </c>
      <c r="AF170" s="101"/>
      <c r="AG170" s="101"/>
      <c r="AH170" s="101"/>
      <c r="AI170" s="101"/>
      <c r="AJ170" s="101">
        <v>0</v>
      </c>
      <c r="AK170" s="101"/>
      <c r="AL170" s="101"/>
      <c r="AM170" s="101"/>
      <c r="AN170" s="101"/>
      <c r="AO170" s="101">
        <v>162564</v>
      </c>
      <c r="AP170" s="101"/>
      <c r="AQ170" s="101"/>
      <c r="AR170" s="101"/>
      <c r="AS170" s="101"/>
      <c r="AT170" s="101">
        <v>0</v>
      </c>
      <c r="AU170" s="101"/>
      <c r="AV170" s="101"/>
      <c r="AW170" s="101"/>
      <c r="AX170" s="101"/>
      <c r="AY170" s="101">
        <v>162564</v>
      </c>
      <c r="AZ170" s="101"/>
      <c r="BA170" s="101"/>
      <c r="BB170" s="101"/>
      <c r="BC170" s="101"/>
      <c r="BD170" s="101">
        <v>0</v>
      </c>
      <c r="BE170" s="101"/>
      <c r="BF170" s="101"/>
      <c r="BG170" s="101"/>
      <c r="BH170" s="101"/>
      <c r="BI170" s="101">
        <v>162564</v>
      </c>
      <c r="BJ170" s="101"/>
      <c r="BK170" s="101"/>
      <c r="BL170" s="101"/>
      <c r="BM170" s="101"/>
      <c r="BN170" s="101">
        <v>0</v>
      </c>
      <c r="BO170" s="101"/>
      <c r="BP170" s="101"/>
      <c r="BQ170" s="101"/>
      <c r="BR170" s="101"/>
    </row>
    <row r="171" spans="1:79" s="6" customFormat="1" ht="12.75" customHeight="1" x14ac:dyDescent="0.25">
      <c r="A171" s="92" t="s">
        <v>215</v>
      </c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4"/>
      <c r="U171" s="100">
        <v>5265</v>
      </c>
      <c r="V171" s="100"/>
      <c r="W171" s="100"/>
      <c r="X171" s="100"/>
      <c r="Y171" s="100"/>
      <c r="Z171" s="100">
        <v>0</v>
      </c>
      <c r="AA171" s="100"/>
      <c r="AB171" s="100"/>
      <c r="AC171" s="100"/>
      <c r="AD171" s="100"/>
      <c r="AE171" s="100">
        <v>15264</v>
      </c>
      <c r="AF171" s="100"/>
      <c r="AG171" s="100"/>
      <c r="AH171" s="100"/>
      <c r="AI171" s="100"/>
      <c r="AJ171" s="100">
        <v>0</v>
      </c>
      <c r="AK171" s="100"/>
      <c r="AL171" s="100"/>
      <c r="AM171" s="100"/>
      <c r="AN171" s="100"/>
      <c r="AO171" s="100">
        <v>13547</v>
      </c>
      <c r="AP171" s="100"/>
      <c r="AQ171" s="100"/>
      <c r="AR171" s="100"/>
      <c r="AS171" s="100"/>
      <c r="AT171" s="100">
        <v>0</v>
      </c>
      <c r="AU171" s="100"/>
      <c r="AV171" s="100"/>
      <c r="AW171" s="100"/>
      <c r="AX171" s="100"/>
      <c r="AY171" s="100">
        <v>13547</v>
      </c>
      <c r="AZ171" s="100"/>
      <c r="BA171" s="100"/>
      <c r="BB171" s="100"/>
      <c r="BC171" s="100"/>
      <c r="BD171" s="100">
        <v>0</v>
      </c>
      <c r="BE171" s="100"/>
      <c r="BF171" s="100"/>
      <c r="BG171" s="100"/>
      <c r="BH171" s="100"/>
      <c r="BI171" s="100">
        <v>13547</v>
      </c>
      <c r="BJ171" s="100"/>
      <c r="BK171" s="100"/>
      <c r="BL171" s="100"/>
      <c r="BM171" s="100"/>
      <c r="BN171" s="100">
        <v>0</v>
      </c>
      <c r="BO171" s="100"/>
      <c r="BP171" s="100"/>
      <c r="BQ171" s="100"/>
      <c r="BR171" s="100"/>
    </row>
    <row r="172" spans="1:79" s="4" customFormat="1" ht="12.75" customHeight="1" x14ac:dyDescent="0.25">
      <c r="A172" s="58" t="s">
        <v>216</v>
      </c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60"/>
      <c r="U172" s="101">
        <v>5265</v>
      </c>
      <c r="V172" s="101"/>
      <c r="W172" s="101"/>
      <c r="X172" s="101"/>
      <c r="Y172" s="101"/>
      <c r="Z172" s="101">
        <v>0</v>
      </c>
      <c r="AA172" s="101"/>
      <c r="AB172" s="101"/>
      <c r="AC172" s="101"/>
      <c r="AD172" s="101"/>
      <c r="AE172" s="101">
        <v>15264</v>
      </c>
      <c r="AF172" s="101"/>
      <c r="AG172" s="101"/>
      <c r="AH172" s="101"/>
      <c r="AI172" s="101"/>
      <c r="AJ172" s="101">
        <v>0</v>
      </c>
      <c r="AK172" s="101"/>
      <c r="AL172" s="101"/>
      <c r="AM172" s="101"/>
      <c r="AN172" s="101"/>
      <c r="AO172" s="101">
        <v>13547</v>
      </c>
      <c r="AP172" s="101"/>
      <c r="AQ172" s="101"/>
      <c r="AR172" s="101"/>
      <c r="AS172" s="101"/>
      <c r="AT172" s="101">
        <v>0</v>
      </c>
      <c r="AU172" s="101"/>
      <c r="AV172" s="101"/>
      <c r="AW172" s="101"/>
      <c r="AX172" s="101"/>
      <c r="AY172" s="101">
        <v>13547</v>
      </c>
      <c r="AZ172" s="101"/>
      <c r="BA172" s="101"/>
      <c r="BB172" s="101"/>
      <c r="BC172" s="101"/>
      <c r="BD172" s="101">
        <v>0</v>
      </c>
      <c r="BE172" s="101"/>
      <c r="BF172" s="101"/>
      <c r="BG172" s="101"/>
      <c r="BH172" s="101"/>
      <c r="BI172" s="101">
        <v>13547</v>
      </c>
      <c r="BJ172" s="101"/>
      <c r="BK172" s="101"/>
      <c r="BL172" s="101"/>
      <c r="BM172" s="101"/>
      <c r="BN172" s="101">
        <v>0</v>
      </c>
      <c r="BO172" s="101"/>
      <c r="BP172" s="101"/>
      <c r="BQ172" s="101"/>
      <c r="BR172" s="101"/>
    </row>
    <row r="173" spans="1:79" s="6" customFormat="1" ht="25.5" customHeight="1" x14ac:dyDescent="0.25">
      <c r="A173" s="92" t="s">
        <v>217</v>
      </c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4"/>
      <c r="U173" s="100">
        <v>72998</v>
      </c>
      <c r="V173" s="100"/>
      <c r="W173" s="100"/>
      <c r="X173" s="100"/>
      <c r="Y173" s="100"/>
      <c r="Z173" s="100">
        <v>0</v>
      </c>
      <c r="AA173" s="100"/>
      <c r="AB173" s="100"/>
      <c r="AC173" s="100"/>
      <c r="AD173" s="100"/>
      <c r="AE173" s="100">
        <v>89009</v>
      </c>
      <c r="AF173" s="100"/>
      <c r="AG173" s="100"/>
      <c r="AH173" s="100"/>
      <c r="AI173" s="100"/>
      <c r="AJ173" s="100">
        <v>0</v>
      </c>
      <c r="AK173" s="100"/>
      <c r="AL173" s="100"/>
      <c r="AM173" s="100"/>
      <c r="AN173" s="100"/>
      <c r="AO173" s="100">
        <v>81282</v>
      </c>
      <c r="AP173" s="100"/>
      <c r="AQ173" s="100"/>
      <c r="AR173" s="100"/>
      <c r="AS173" s="100"/>
      <c r="AT173" s="100">
        <v>0</v>
      </c>
      <c r="AU173" s="100"/>
      <c r="AV173" s="100"/>
      <c r="AW173" s="100"/>
      <c r="AX173" s="100"/>
      <c r="AY173" s="100">
        <v>81282</v>
      </c>
      <c r="AZ173" s="100"/>
      <c r="BA173" s="100"/>
      <c r="BB173" s="100"/>
      <c r="BC173" s="100"/>
      <c r="BD173" s="100">
        <v>0</v>
      </c>
      <c r="BE173" s="100"/>
      <c r="BF173" s="100"/>
      <c r="BG173" s="100"/>
      <c r="BH173" s="100"/>
      <c r="BI173" s="100">
        <v>81282</v>
      </c>
      <c r="BJ173" s="100"/>
      <c r="BK173" s="100"/>
      <c r="BL173" s="100"/>
      <c r="BM173" s="100"/>
      <c r="BN173" s="100">
        <v>0</v>
      </c>
      <c r="BO173" s="100"/>
      <c r="BP173" s="100"/>
      <c r="BQ173" s="100"/>
      <c r="BR173" s="100"/>
    </row>
    <row r="174" spans="1:79" s="4" customFormat="1" ht="12.75" customHeight="1" x14ac:dyDescent="0.25">
      <c r="A174" s="58" t="s">
        <v>213</v>
      </c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60"/>
      <c r="U174" s="101">
        <v>72998</v>
      </c>
      <c r="V174" s="101"/>
      <c r="W174" s="101"/>
      <c r="X174" s="101"/>
      <c r="Y174" s="101"/>
      <c r="Z174" s="101">
        <v>0</v>
      </c>
      <c r="AA174" s="101"/>
      <c r="AB174" s="101"/>
      <c r="AC174" s="101"/>
      <c r="AD174" s="101"/>
      <c r="AE174" s="101">
        <v>89009</v>
      </c>
      <c r="AF174" s="101"/>
      <c r="AG174" s="101"/>
      <c r="AH174" s="101"/>
      <c r="AI174" s="101"/>
      <c r="AJ174" s="101">
        <v>0</v>
      </c>
      <c r="AK174" s="101"/>
      <c r="AL174" s="101"/>
      <c r="AM174" s="101"/>
      <c r="AN174" s="101"/>
      <c r="AO174" s="101">
        <v>81282</v>
      </c>
      <c r="AP174" s="101"/>
      <c r="AQ174" s="101"/>
      <c r="AR174" s="101"/>
      <c r="AS174" s="101"/>
      <c r="AT174" s="101">
        <v>0</v>
      </c>
      <c r="AU174" s="101"/>
      <c r="AV174" s="101"/>
      <c r="AW174" s="101"/>
      <c r="AX174" s="101"/>
      <c r="AY174" s="101">
        <v>81282</v>
      </c>
      <c r="AZ174" s="101"/>
      <c r="BA174" s="101"/>
      <c r="BB174" s="101"/>
      <c r="BC174" s="101"/>
      <c r="BD174" s="101">
        <v>0</v>
      </c>
      <c r="BE174" s="101"/>
      <c r="BF174" s="101"/>
      <c r="BG174" s="101"/>
      <c r="BH174" s="101"/>
      <c r="BI174" s="101">
        <v>81282</v>
      </c>
      <c r="BJ174" s="101"/>
      <c r="BK174" s="101"/>
      <c r="BL174" s="101"/>
      <c r="BM174" s="101"/>
      <c r="BN174" s="101">
        <v>0</v>
      </c>
      <c r="BO174" s="101"/>
      <c r="BP174" s="101"/>
      <c r="BQ174" s="101"/>
      <c r="BR174" s="101"/>
    </row>
    <row r="175" spans="1:79" s="4" customFormat="1" ht="12.75" customHeight="1" x14ac:dyDescent="0.25">
      <c r="A175" s="58" t="s">
        <v>218</v>
      </c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60"/>
      <c r="U175" s="101">
        <v>0</v>
      </c>
      <c r="V175" s="101"/>
      <c r="W175" s="101"/>
      <c r="X175" s="101"/>
      <c r="Y175" s="101"/>
      <c r="Z175" s="101">
        <v>0</v>
      </c>
      <c r="AA175" s="101"/>
      <c r="AB175" s="101"/>
      <c r="AC175" s="101"/>
      <c r="AD175" s="101"/>
      <c r="AE175" s="101">
        <v>14400</v>
      </c>
      <c r="AF175" s="101"/>
      <c r="AG175" s="101"/>
      <c r="AH175" s="101"/>
      <c r="AI175" s="101"/>
      <c r="AJ175" s="101">
        <v>0</v>
      </c>
      <c r="AK175" s="101"/>
      <c r="AL175" s="101"/>
      <c r="AM175" s="101"/>
      <c r="AN175" s="101"/>
      <c r="AO175" s="101">
        <v>15600</v>
      </c>
      <c r="AP175" s="101"/>
      <c r="AQ175" s="101"/>
      <c r="AR175" s="101"/>
      <c r="AS175" s="101"/>
      <c r="AT175" s="101">
        <v>0</v>
      </c>
      <c r="AU175" s="101"/>
      <c r="AV175" s="101"/>
      <c r="AW175" s="101"/>
      <c r="AX175" s="101"/>
      <c r="AY175" s="101">
        <v>15600</v>
      </c>
      <c r="AZ175" s="101"/>
      <c r="BA175" s="101"/>
      <c r="BB175" s="101"/>
      <c r="BC175" s="101"/>
      <c r="BD175" s="101">
        <v>0</v>
      </c>
      <c r="BE175" s="101"/>
      <c r="BF175" s="101"/>
      <c r="BG175" s="101"/>
      <c r="BH175" s="101"/>
      <c r="BI175" s="101">
        <v>15600</v>
      </c>
      <c r="BJ175" s="101"/>
      <c r="BK175" s="101"/>
      <c r="BL175" s="101"/>
      <c r="BM175" s="101"/>
      <c r="BN175" s="101">
        <v>0</v>
      </c>
      <c r="BO175" s="101"/>
      <c r="BP175" s="101"/>
      <c r="BQ175" s="101"/>
      <c r="BR175" s="101"/>
    </row>
    <row r="176" spans="1:79" s="6" customFormat="1" ht="12.75" customHeight="1" x14ac:dyDescent="0.25">
      <c r="A176" s="92" t="s">
        <v>147</v>
      </c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4"/>
      <c r="U176" s="126">
        <v>427288</v>
      </c>
      <c r="V176" s="126"/>
      <c r="W176" s="126"/>
      <c r="X176" s="126"/>
      <c r="Y176" s="126"/>
      <c r="Z176" s="126">
        <f>Z166+Z170+Z171+Z173</f>
        <v>0</v>
      </c>
      <c r="AA176" s="126"/>
      <c r="AB176" s="126"/>
      <c r="AC176" s="126"/>
      <c r="AD176" s="126"/>
      <c r="AE176" s="126">
        <v>547648</v>
      </c>
      <c r="AF176" s="126"/>
      <c r="AG176" s="126"/>
      <c r="AH176" s="126"/>
      <c r="AI176" s="126"/>
      <c r="AJ176" s="126">
        <v>0</v>
      </c>
      <c r="AK176" s="126"/>
      <c r="AL176" s="126"/>
      <c r="AM176" s="126"/>
      <c r="AN176" s="126"/>
      <c r="AO176" s="126">
        <f>AO166+AO170+AO171+AO173+AO175</f>
        <v>468070</v>
      </c>
      <c r="AP176" s="126"/>
      <c r="AQ176" s="126"/>
      <c r="AR176" s="126"/>
      <c r="AS176" s="126"/>
      <c r="AT176" s="126">
        <v>0</v>
      </c>
      <c r="AU176" s="126"/>
      <c r="AV176" s="126"/>
      <c r="AW176" s="126"/>
      <c r="AX176" s="126"/>
      <c r="AY176" s="126">
        <f>AY166+AY170+AY171+AY173+AY175</f>
        <v>468070</v>
      </c>
      <c r="AZ176" s="126"/>
      <c r="BA176" s="126"/>
      <c r="BB176" s="126"/>
      <c r="BC176" s="126"/>
      <c r="BD176" s="126">
        <v>0</v>
      </c>
      <c r="BE176" s="126"/>
      <c r="BF176" s="126"/>
      <c r="BG176" s="126"/>
      <c r="BH176" s="126"/>
      <c r="BI176" s="126">
        <f>BI166+BI170+BI171+BI173+BI175</f>
        <v>468070</v>
      </c>
      <c r="BJ176" s="126"/>
      <c r="BK176" s="126"/>
      <c r="BL176" s="126"/>
      <c r="BM176" s="126"/>
      <c r="BN176" s="100">
        <v>0</v>
      </c>
      <c r="BO176" s="100"/>
      <c r="BP176" s="100"/>
      <c r="BQ176" s="100"/>
      <c r="BR176" s="100"/>
    </row>
    <row r="177" spans="1:79" s="4" customFormat="1" ht="38.25" customHeight="1" x14ac:dyDescent="0.25">
      <c r="A177" s="58" t="s">
        <v>219</v>
      </c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60"/>
      <c r="U177" s="101" t="s">
        <v>173</v>
      </c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 t="s">
        <v>173</v>
      </c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 t="s">
        <v>173</v>
      </c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 t="s">
        <v>173</v>
      </c>
      <c r="AZ177" s="101"/>
      <c r="BA177" s="101"/>
      <c r="BB177" s="101"/>
      <c r="BC177" s="101"/>
      <c r="BD177" s="101"/>
      <c r="BE177" s="101"/>
      <c r="BF177" s="101"/>
      <c r="BG177" s="101"/>
      <c r="BH177" s="101"/>
      <c r="BI177" s="101" t="s">
        <v>173</v>
      </c>
      <c r="BJ177" s="101"/>
      <c r="BK177" s="101"/>
      <c r="BL177" s="101"/>
      <c r="BM177" s="101"/>
      <c r="BN177" s="101"/>
      <c r="BO177" s="101"/>
      <c r="BP177" s="101"/>
      <c r="BQ177" s="101"/>
      <c r="BR177" s="101"/>
    </row>
    <row r="180" spans="1:79" ht="14.25" customHeight="1" x14ac:dyDescent="0.25">
      <c r="A180" s="31" t="s">
        <v>125</v>
      </c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1"/>
    </row>
    <row r="181" spans="1:79" ht="15" customHeight="1" x14ac:dyDescent="0.25">
      <c r="A181" s="45" t="s">
        <v>6</v>
      </c>
      <c r="B181" s="46"/>
      <c r="C181" s="46"/>
      <c r="D181" s="45" t="s">
        <v>10</v>
      </c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7"/>
      <c r="W181" s="51" t="s">
        <v>238</v>
      </c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 t="s">
        <v>242</v>
      </c>
      <c r="AJ181" s="51"/>
      <c r="AK181" s="51"/>
      <c r="AL181" s="51"/>
      <c r="AM181" s="51"/>
      <c r="AN181" s="51"/>
      <c r="AO181" s="51"/>
      <c r="AP181" s="51"/>
      <c r="AQ181" s="51"/>
      <c r="AR181" s="51"/>
      <c r="AS181" s="51"/>
      <c r="AT181" s="51"/>
      <c r="AU181" s="51" t="s">
        <v>254</v>
      </c>
      <c r="AV181" s="51"/>
      <c r="AW181" s="51"/>
      <c r="AX181" s="51"/>
      <c r="AY181" s="51"/>
      <c r="AZ181" s="51"/>
      <c r="BA181" s="51" t="s">
        <v>260</v>
      </c>
      <c r="BB181" s="51"/>
      <c r="BC181" s="51"/>
      <c r="BD181" s="51"/>
      <c r="BE181" s="51"/>
      <c r="BF181" s="51"/>
      <c r="BG181" s="51" t="s">
        <v>269</v>
      </c>
      <c r="BH181" s="51"/>
      <c r="BI181" s="51"/>
      <c r="BJ181" s="51"/>
      <c r="BK181" s="51"/>
      <c r="BL181" s="51"/>
    </row>
    <row r="182" spans="1:79" ht="15" customHeight="1" x14ac:dyDescent="0.25">
      <c r="A182" s="102"/>
      <c r="B182" s="103"/>
      <c r="C182" s="103"/>
      <c r="D182" s="102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4"/>
      <c r="W182" s="51" t="s">
        <v>4</v>
      </c>
      <c r="X182" s="51"/>
      <c r="Y182" s="51"/>
      <c r="Z182" s="51"/>
      <c r="AA182" s="51"/>
      <c r="AB182" s="51"/>
      <c r="AC182" s="51" t="s">
        <v>3</v>
      </c>
      <c r="AD182" s="51"/>
      <c r="AE182" s="51"/>
      <c r="AF182" s="51"/>
      <c r="AG182" s="51"/>
      <c r="AH182" s="51"/>
      <c r="AI182" s="51" t="s">
        <v>4</v>
      </c>
      <c r="AJ182" s="51"/>
      <c r="AK182" s="51"/>
      <c r="AL182" s="51"/>
      <c r="AM182" s="51"/>
      <c r="AN182" s="51"/>
      <c r="AO182" s="51" t="s">
        <v>3</v>
      </c>
      <c r="AP182" s="51"/>
      <c r="AQ182" s="51"/>
      <c r="AR182" s="51"/>
      <c r="AS182" s="51"/>
      <c r="AT182" s="51"/>
      <c r="AU182" s="87" t="s">
        <v>4</v>
      </c>
      <c r="AV182" s="87"/>
      <c r="AW182" s="87"/>
      <c r="AX182" s="87" t="s">
        <v>3</v>
      </c>
      <c r="AY182" s="87"/>
      <c r="AZ182" s="87"/>
      <c r="BA182" s="87" t="s">
        <v>4</v>
      </c>
      <c r="BB182" s="87"/>
      <c r="BC182" s="87"/>
      <c r="BD182" s="87" t="s">
        <v>3</v>
      </c>
      <c r="BE182" s="87"/>
      <c r="BF182" s="87"/>
      <c r="BG182" s="87" t="s">
        <v>4</v>
      </c>
      <c r="BH182" s="87"/>
      <c r="BI182" s="87"/>
      <c r="BJ182" s="87" t="s">
        <v>3</v>
      </c>
      <c r="BK182" s="87"/>
      <c r="BL182" s="87"/>
    </row>
    <row r="183" spans="1:79" ht="57" customHeight="1" x14ac:dyDescent="0.25">
      <c r="A183" s="48"/>
      <c r="B183" s="49"/>
      <c r="C183" s="49"/>
      <c r="D183" s="48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50"/>
      <c r="W183" s="51" t="s">
        <v>12</v>
      </c>
      <c r="X183" s="51"/>
      <c r="Y183" s="51"/>
      <c r="Z183" s="51" t="s">
        <v>11</v>
      </c>
      <c r="AA183" s="51"/>
      <c r="AB183" s="51"/>
      <c r="AC183" s="51" t="s">
        <v>12</v>
      </c>
      <c r="AD183" s="51"/>
      <c r="AE183" s="51"/>
      <c r="AF183" s="51" t="s">
        <v>11</v>
      </c>
      <c r="AG183" s="51"/>
      <c r="AH183" s="51"/>
      <c r="AI183" s="51" t="s">
        <v>12</v>
      </c>
      <c r="AJ183" s="51"/>
      <c r="AK183" s="51"/>
      <c r="AL183" s="51" t="s">
        <v>11</v>
      </c>
      <c r="AM183" s="51"/>
      <c r="AN183" s="51"/>
      <c r="AO183" s="51" t="s">
        <v>12</v>
      </c>
      <c r="AP183" s="51"/>
      <c r="AQ183" s="51"/>
      <c r="AR183" s="51" t="s">
        <v>11</v>
      </c>
      <c r="AS183" s="51"/>
      <c r="AT183" s="51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</row>
    <row r="184" spans="1:79" ht="15" customHeight="1" x14ac:dyDescent="0.25">
      <c r="A184" s="38">
        <v>1</v>
      </c>
      <c r="B184" s="39"/>
      <c r="C184" s="39"/>
      <c r="D184" s="38">
        <v>2</v>
      </c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40"/>
      <c r="W184" s="51">
        <v>3</v>
      </c>
      <c r="X184" s="51"/>
      <c r="Y184" s="51"/>
      <c r="Z184" s="51">
        <v>4</v>
      </c>
      <c r="AA184" s="51"/>
      <c r="AB184" s="51"/>
      <c r="AC184" s="51">
        <v>5</v>
      </c>
      <c r="AD184" s="51"/>
      <c r="AE184" s="51"/>
      <c r="AF184" s="51">
        <v>6</v>
      </c>
      <c r="AG184" s="51"/>
      <c r="AH184" s="51"/>
      <c r="AI184" s="51">
        <v>7</v>
      </c>
      <c r="AJ184" s="51"/>
      <c r="AK184" s="51"/>
      <c r="AL184" s="51">
        <v>8</v>
      </c>
      <c r="AM184" s="51"/>
      <c r="AN184" s="51"/>
      <c r="AO184" s="51">
        <v>9</v>
      </c>
      <c r="AP184" s="51"/>
      <c r="AQ184" s="51"/>
      <c r="AR184" s="51">
        <v>10</v>
      </c>
      <c r="AS184" s="51"/>
      <c r="AT184" s="51"/>
      <c r="AU184" s="51">
        <v>11</v>
      </c>
      <c r="AV184" s="51"/>
      <c r="AW184" s="51"/>
      <c r="AX184" s="51">
        <v>12</v>
      </c>
      <c r="AY184" s="51"/>
      <c r="AZ184" s="51"/>
      <c r="BA184" s="51">
        <v>13</v>
      </c>
      <c r="BB184" s="51"/>
      <c r="BC184" s="51"/>
      <c r="BD184" s="51">
        <v>14</v>
      </c>
      <c r="BE184" s="51"/>
      <c r="BF184" s="51"/>
      <c r="BG184" s="51">
        <v>15</v>
      </c>
      <c r="BH184" s="51"/>
      <c r="BI184" s="51"/>
      <c r="BJ184" s="51">
        <v>16</v>
      </c>
      <c r="BK184" s="51"/>
      <c r="BL184" s="51"/>
    </row>
    <row r="185" spans="1:79" s="1" customFormat="1" ht="12.75" hidden="1" customHeight="1" x14ac:dyDescent="0.25">
      <c r="A185" s="65" t="s">
        <v>69</v>
      </c>
      <c r="B185" s="66"/>
      <c r="C185" s="66"/>
      <c r="D185" s="65" t="s">
        <v>57</v>
      </c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7"/>
      <c r="W185" s="72" t="s">
        <v>72</v>
      </c>
      <c r="X185" s="72"/>
      <c r="Y185" s="72"/>
      <c r="Z185" s="72" t="s">
        <v>73</v>
      </c>
      <c r="AA185" s="72"/>
      <c r="AB185" s="72"/>
      <c r="AC185" s="96" t="s">
        <v>74</v>
      </c>
      <c r="AD185" s="96"/>
      <c r="AE185" s="96"/>
      <c r="AF185" s="96" t="s">
        <v>75</v>
      </c>
      <c r="AG185" s="96"/>
      <c r="AH185" s="96"/>
      <c r="AI185" s="72" t="s">
        <v>76</v>
      </c>
      <c r="AJ185" s="72"/>
      <c r="AK185" s="72"/>
      <c r="AL185" s="72" t="s">
        <v>77</v>
      </c>
      <c r="AM185" s="72"/>
      <c r="AN185" s="72"/>
      <c r="AO185" s="96" t="s">
        <v>104</v>
      </c>
      <c r="AP185" s="96"/>
      <c r="AQ185" s="96"/>
      <c r="AR185" s="96" t="s">
        <v>78</v>
      </c>
      <c r="AS185" s="96"/>
      <c r="AT185" s="96"/>
      <c r="AU185" s="72" t="s">
        <v>105</v>
      </c>
      <c r="AV185" s="72"/>
      <c r="AW185" s="72"/>
      <c r="AX185" s="96" t="s">
        <v>106</v>
      </c>
      <c r="AY185" s="96"/>
      <c r="AZ185" s="96"/>
      <c r="BA185" s="72" t="s">
        <v>107</v>
      </c>
      <c r="BB185" s="72"/>
      <c r="BC185" s="72"/>
      <c r="BD185" s="96" t="s">
        <v>108</v>
      </c>
      <c r="BE185" s="96"/>
      <c r="BF185" s="96"/>
      <c r="BG185" s="72" t="s">
        <v>109</v>
      </c>
      <c r="BH185" s="72"/>
      <c r="BI185" s="72"/>
      <c r="BJ185" s="96" t="s">
        <v>110</v>
      </c>
      <c r="BK185" s="96"/>
      <c r="BL185" s="96"/>
      <c r="CA185" s="1" t="s">
        <v>103</v>
      </c>
    </row>
    <row r="186" spans="1:79" s="4" customFormat="1" ht="12.75" customHeight="1" x14ac:dyDescent="0.25">
      <c r="A186" s="55">
        <v>1</v>
      </c>
      <c r="B186" s="56"/>
      <c r="C186" s="56"/>
      <c r="D186" s="58" t="s">
        <v>220</v>
      </c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60"/>
      <c r="W186" s="98">
        <v>13</v>
      </c>
      <c r="X186" s="98"/>
      <c r="Y186" s="98"/>
      <c r="Z186" s="98">
        <v>5</v>
      </c>
      <c r="AA186" s="98"/>
      <c r="AB186" s="98"/>
      <c r="AC186" s="98">
        <v>0</v>
      </c>
      <c r="AD186" s="98"/>
      <c r="AE186" s="98"/>
      <c r="AF186" s="98">
        <v>0</v>
      </c>
      <c r="AG186" s="98"/>
      <c r="AH186" s="98"/>
      <c r="AI186" s="98">
        <v>13</v>
      </c>
      <c r="AJ186" s="98"/>
      <c r="AK186" s="98"/>
      <c r="AL186" s="125">
        <v>4</v>
      </c>
      <c r="AM186" s="125"/>
      <c r="AN186" s="125"/>
      <c r="AO186" s="125">
        <v>0</v>
      </c>
      <c r="AP186" s="125"/>
      <c r="AQ186" s="125"/>
      <c r="AR186" s="125">
        <v>0</v>
      </c>
      <c r="AS186" s="125"/>
      <c r="AT186" s="125"/>
      <c r="AU186" s="125">
        <v>13</v>
      </c>
      <c r="AV186" s="125"/>
      <c r="AW186" s="125"/>
      <c r="AX186" s="125">
        <v>0</v>
      </c>
      <c r="AY186" s="125"/>
      <c r="AZ186" s="125"/>
      <c r="BA186" s="125">
        <v>13</v>
      </c>
      <c r="BB186" s="125"/>
      <c r="BC186" s="125"/>
      <c r="BD186" s="125">
        <v>0</v>
      </c>
      <c r="BE186" s="125"/>
      <c r="BF186" s="125"/>
      <c r="BG186" s="125">
        <v>13</v>
      </c>
      <c r="BH186" s="125"/>
      <c r="BI186" s="125"/>
      <c r="BJ186" s="98">
        <v>0</v>
      </c>
      <c r="BK186" s="98"/>
      <c r="BL186" s="98"/>
      <c r="CA186" s="4" t="s">
        <v>43</v>
      </c>
    </row>
    <row r="187" spans="1:79" s="6" customFormat="1" ht="12.75" customHeight="1" x14ac:dyDescent="0.25">
      <c r="A187" s="80">
        <v>2</v>
      </c>
      <c r="B187" s="81"/>
      <c r="C187" s="81"/>
      <c r="D187" s="92" t="s">
        <v>221</v>
      </c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4"/>
      <c r="W187" s="95">
        <v>13</v>
      </c>
      <c r="X187" s="95"/>
      <c r="Y187" s="95"/>
      <c r="Z187" s="95">
        <v>5</v>
      </c>
      <c r="AA187" s="95"/>
      <c r="AB187" s="95"/>
      <c r="AC187" s="95">
        <v>0</v>
      </c>
      <c r="AD187" s="95"/>
      <c r="AE187" s="95"/>
      <c r="AF187" s="95">
        <v>0</v>
      </c>
      <c r="AG187" s="95"/>
      <c r="AH187" s="95"/>
      <c r="AI187" s="95">
        <v>13</v>
      </c>
      <c r="AJ187" s="95"/>
      <c r="AK187" s="95"/>
      <c r="AL187" s="127">
        <v>4</v>
      </c>
      <c r="AM187" s="127"/>
      <c r="AN187" s="127"/>
      <c r="AO187" s="127">
        <v>0</v>
      </c>
      <c r="AP187" s="127"/>
      <c r="AQ187" s="127"/>
      <c r="AR187" s="127">
        <v>0</v>
      </c>
      <c r="AS187" s="127"/>
      <c r="AT187" s="127"/>
      <c r="AU187" s="127">
        <v>13</v>
      </c>
      <c r="AV187" s="127"/>
      <c r="AW187" s="127"/>
      <c r="AX187" s="127">
        <v>0</v>
      </c>
      <c r="AY187" s="127"/>
      <c r="AZ187" s="127"/>
      <c r="BA187" s="127">
        <v>13</v>
      </c>
      <c r="BB187" s="127"/>
      <c r="BC187" s="127"/>
      <c r="BD187" s="127">
        <v>0</v>
      </c>
      <c r="BE187" s="127"/>
      <c r="BF187" s="127"/>
      <c r="BG187" s="127">
        <v>13</v>
      </c>
      <c r="BH187" s="127"/>
      <c r="BI187" s="127"/>
      <c r="BJ187" s="95">
        <v>0</v>
      </c>
      <c r="BK187" s="95"/>
      <c r="BL187" s="95"/>
    </row>
    <row r="188" spans="1:79" s="4" customFormat="1" ht="25.5" customHeight="1" x14ac:dyDescent="0.25">
      <c r="A188" s="55">
        <v>3</v>
      </c>
      <c r="B188" s="56"/>
      <c r="C188" s="56"/>
      <c r="D188" s="58" t="s">
        <v>222</v>
      </c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60"/>
      <c r="W188" s="98" t="s">
        <v>173</v>
      </c>
      <c r="X188" s="98"/>
      <c r="Y188" s="98"/>
      <c r="Z188" s="98" t="s">
        <v>173</v>
      </c>
      <c r="AA188" s="98"/>
      <c r="AB188" s="98"/>
      <c r="AC188" s="98"/>
      <c r="AD188" s="98"/>
      <c r="AE188" s="98"/>
      <c r="AF188" s="98"/>
      <c r="AG188" s="98"/>
      <c r="AH188" s="98"/>
      <c r="AI188" s="98" t="s">
        <v>173</v>
      </c>
      <c r="AJ188" s="98"/>
      <c r="AK188" s="98"/>
      <c r="AL188" s="98" t="s">
        <v>173</v>
      </c>
      <c r="AM188" s="98"/>
      <c r="AN188" s="98"/>
      <c r="AO188" s="98"/>
      <c r="AP188" s="98"/>
      <c r="AQ188" s="98"/>
      <c r="AR188" s="98"/>
      <c r="AS188" s="98"/>
      <c r="AT188" s="98"/>
      <c r="AU188" s="98" t="s">
        <v>173</v>
      </c>
      <c r="AV188" s="98"/>
      <c r="AW188" s="98"/>
      <c r="AX188" s="98"/>
      <c r="AY188" s="98"/>
      <c r="AZ188" s="98"/>
      <c r="BA188" s="98" t="s">
        <v>173</v>
      </c>
      <c r="BB188" s="98"/>
      <c r="BC188" s="98"/>
      <c r="BD188" s="98"/>
      <c r="BE188" s="98"/>
      <c r="BF188" s="98"/>
      <c r="BG188" s="98" t="s">
        <v>173</v>
      </c>
      <c r="BH188" s="98"/>
      <c r="BI188" s="98"/>
      <c r="BJ188" s="98"/>
      <c r="BK188" s="98"/>
      <c r="BL188" s="98"/>
    </row>
    <row r="191" spans="1:79" ht="14.25" customHeight="1" x14ac:dyDescent="0.25">
      <c r="A191" s="31" t="s">
        <v>153</v>
      </c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  <c r="BH191" s="31"/>
      <c r="BI191" s="31"/>
      <c r="BJ191" s="31"/>
      <c r="BK191" s="31"/>
      <c r="BL191" s="31"/>
    </row>
    <row r="192" spans="1:79" ht="14.25" customHeight="1" x14ac:dyDescent="0.25">
      <c r="A192" s="31" t="s">
        <v>255</v>
      </c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  <c r="BH192" s="31"/>
      <c r="BI192" s="31"/>
      <c r="BJ192" s="31"/>
      <c r="BK192" s="31"/>
      <c r="BL192" s="31"/>
      <c r="BM192" s="31"/>
      <c r="BN192" s="31"/>
      <c r="BO192" s="31"/>
      <c r="BP192" s="31"/>
      <c r="BQ192" s="31"/>
      <c r="BR192" s="31"/>
      <c r="BS192" s="31"/>
    </row>
    <row r="193" spans="1:79" ht="15" customHeight="1" x14ac:dyDescent="0.25">
      <c r="A193" s="44" t="s">
        <v>237</v>
      </c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44"/>
      <c r="AU193" s="44"/>
      <c r="AV193" s="44"/>
      <c r="AW193" s="44"/>
      <c r="AX193" s="44"/>
      <c r="AY193" s="44"/>
      <c r="AZ193" s="44"/>
      <c r="BA193" s="44"/>
      <c r="BB193" s="44"/>
      <c r="BC193" s="44"/>
      <c r="BD193" s="44"/>
      <c r="BE193" s="44"/>
      <c r="BF193" s="44"/>
      <c r="BG193" s="44"/>
      <c r="BH193" s="44"/>
      <c r="BI193" s="44"/>
      <c r="BJ193" s="44"/>
      <c r="BK193" s="44"/>
      <c r="BL193" s="44"/>
      <c r="BM193" s="44"/>
      <c r="BN193" s="44"/>
      <c r="BO193" s="44"/>
      <c r="BP193" s="44"/>
      <c r="BQ193" s="44"/>
      <c r="BR193" s="44"/>
      <c r="BS193" s="44"/>
    </row>
    <row r="194" spans="1:79" ht="15" customHeight="1" x14ac:dyDescent="0.25">
      <c r="A194" s="51" t="s">
        <v>6</v>
      </c>
      <c r="B194" s="51"/>
      <c r="C194" s="51"/>
      <c r="D194" s="51"/>
      <c r="E194" s="51"/>
      <c r="F194" s="51"/>
      <c r="G194" s="51" t="s">
        <v>126</v>
      </c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 t="s">
        <v>13</v>
      </c>
      <c r="U194" s="51"/>
      <c r="V194" s="51"/>
      <c r="W194" s="51"/>
      <c r="X194" s="51"/>
      <c r="Y194" s="51"/>
      <c r="Z194" s="51"/>
      <c r="AA194" s="38" t="s">
        <v>238</v>
      </c>
      <c r="AB194" s="105"/>
      <c r="AC194" s="105"/>
      <c r="AD194" s="105"/>
      <c r="AE194" s="105"/>
      <c r="AF194" s="105"/>
      <c r="AG194" s="105"/>
      <c r="AH194" s="105"/>
      <c r="AI194" s="105"/>
      <c r="AJ194" s="105"/>
      <c r="AK194" s="105"/>
      <c r="AL194" s="105"/>
      <c r="AM194" s="105"/>
      <c r="AN194" s="105"/>
      <c r="AO194" s="106"/>
      <c r="AP194" s="38" t="s">
        <v>241</v>
      </c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40"/>
      <c r="BE194" s="38" t="s">
        <v>249</v>
      </c>
      <c r="BF194" s="39"/>
      <c r="BG194" s="39"/>
      <c r="BH194" s="39"/>
      <c r="BI194" s="39"/>
      <c r="BJ194" s="39"/>
      <c r="BK194" s="39"/>
      <c r="BL194" s="39"/>
      <c r="BM194" s="39"/>
      <c r="BN194" s="39"/>
      <c r="BO194" s="39"/>
      <c r="BP194" s="39"/>
      <c r="BQ194" s="39"/>
      <c r="BR194" s="39"/>
      <c r="BS194" s="40"/>
    </row>
    <row r="195" spans="1:79" ht="32.1" customHeight="1" x14ac:dyDescent="0.25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 t="s">
        <v>4</v>
      </c>
      <c r="AB195" s="51"/>
      <c r="AC195" s="51"/>
      <c r="AD195" s="51"/>
      <c r="AE195" s="51"/>
      <c r="AF195" s="51" t="s">
        <v>3</v>
      </c>
      <c r="AG195" s="51"/>
      <c r="AH195" s="51"/>
      <c r="AI195" s="51"/>
      <c r="AJ195" s="51"/>
      <c r="AK195" s="51" t="s">
        <v>89</v>
      </c>
      <c r="AL195" s="51"/>
      <c r="AM195" s="51"/>
      <c r="AN195" s="51"/>
      <c r="AO195" s="51"/>
      <c r="AP195" s="51" t="s">
        <v>4</v>
      </c>
      <c r="AQ195" s="51"/>
      <c r="AR195" s="51"/>
      <c r="AS195" s="51"/>
      <c r="AT195" s="51"/>
      <c r="AU195" s="51" t="s">
        <v>3</v>
      </c>
      <c r="AV195" s="51"/>
      <c r="AW195" s="51"/>
      <c r="AX195" s="51"/>
      <c r="AY195" s="51"/>
      <c r="AZ195" s="51" t="s">
        <v>96</v>
      </c>
      <c r="BA195" s="51"/>
      <c r="BB195" s="51"/>
      <c r="BC195" s="51"/>
      <c r="BD195" s="51"/>
      <c r="BE195" s="51" t="s">
        <v>4</v>
      </c>
      <c r="BF195" s="51"/>
      <c r="BG195" s="51"/>
      <c r="BH195" s="51"/>
      <c r="BI195" s="51"/>
      <c r="BJ195" s="51" t="s">
        <v>3</v>
      </c>
      <c r="BK195" s="51"/>
      <c r="BL195" s="51"/>
      <c r="BM195" s="51"/>
      <c r="BN195" s="51"/>
      <c r="BO195" s="51" t="s">
        <v>127</v>
      </c>
      <c r="BP195" s="51"/>
      <c r="BQ195" s="51"/>
      <c r="BR195" s="51"/>
      <c r="BS195" s="51"/>
    </row>
    <row r="196" spans="1:79" ht="15" customHeight="1" x14ac:dyDescent="0.25">
      <c r="A196" s="51">
        <v>1</v>
      </c>
      <c r="B196" s="51"/>
      <c r="C196" s="51"/>
      <c r="D196" s="51"/>
      <c r="E196" s="51"/>
      <c r="F196" s="51"/>
      <c r="G196" s="51">
        <v>2</v>
      </c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>
        <v>3</v>
      </c>
      <c r="U196" s="51"/>
      <c r="V196" s="51"/>
      <c r="W196" s="51"/>
      <c r="X196" s="51"/>
      <c r="Y196" s="51"/>
      <c r="Z196" s="51"/>
      <c r="AA196" s="51">
        <v>4</v>
      </c>
      <c r="AB196" s="51"/>
      <c r="AC196" s="51"/>
      <c r="AD196" s="51"/>
      <c r="AE196" s="51"/>
      <c r="AF196" s="51">
        <v>5</v>
      </c>
      <c r="AG196" s="51"/>
      <c r="AH196" s="51"/>
      <c r="AI196" s="51"/>
      <c r="AJ196" s="51"/>
      <c r="AK196" s="51">
        <v>6</v>
      </c>
      <c r="AL196" s="51"/>
      <c r="AM196" s="51"/>
      <c r="AN196" s="51"/>
      <c r="AO196" s="51"/>
      <c r="AP196" s="51">
        <v>7</v>
      </c>
      <c r="AQ196" s="51"/>
      <c r="AR196" s="51"/>
      <c r="AS196" s="51"/>
      <c r="AT196" s="51"/>
      <c r="AU196" s="51">
        <v>8</v>
      </c>
      <c r="AV196" s="51"/>
      <c r="AW196" s="51"/>
      <c r="AX196" s="51"/>
      <c r="AY196" s="51"/>
      <c r="AZ196" s="51">
        <v>9</v>
      </c>
      <c r="BA196" s="51"/>
      <c r="BB196" s="51"/>
      <c r="BC196" s="51"/>
      <c r="BD196" s="51"/>
      <c r="BE196" s="51">
        <v>10</v>
      </c>
      <c r="BF196" s="51"/>
      <c r="BG196" s="51"/>
      <c r="BH196" s="51"/>
      <c r="BI196" s="51"/>
      <c r="BJ196" s="51">
        <v>11</v>
      </c>
      <c r="BK196" s="51"/>
      <c r="BL196" s="51"/>
      <c r="BM196" s="51"/>
      <c r="BN196" s="51"/>
      <c r="BO196" s="51">
        <v>12</v>
      </c>
      <c r="BP196" s="51"/>
      <c r="BQ196" s="51"/>
      <c r="BR196" s="51"/>
      <c r="BS196" s="51"/>
    </row>
    <row r="197" spans="1:79" s="1" customFormat="1" ht="15" hidden="1" customHeight="1" x14ac:dyDescent="0.25">
      <c r="A197" s="72" t="s">
        <v>69</v>
      </c>
      <c r="B197" s="72"/>
      <c r="C197" s="72"/>
      <c r="D197" s="72"/>
      <c r="E197" s="72"/>
      <c r="F197" s="72"/>
      <c r="G197" s="107" t="s">
        <v>57</v>
      </c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 t="s">
        <v>79</v>
      </c>
      <c r="U197" s="107"/>
      <c r="V197" s="107"/>
      <c r="W197" s="107"/>
      <c r="X197" s="107"/>
      <c r="Y197" s="107"/>
      <c r="Z197" s="107"/>
      <c r="AA197" s="96" t="s">
        <v>65</v>
      </c>
      <c r="AB197" s="96"/>
      <c r="AC197" s="96"/>
      <c r="AD197" s="96"/>
      <c r="AE197" s="96"/>
      <c r="AF197" s="96" t="s">
        <v>66</v>
      </c>
      <c r="AG197" s="96"/>
      <c r="AH197" s="96"/>
      <c r="AI197" s="96"/>
      <c r="AJ197" s="96"/>
      <c r="AK197" s="79" t="s">
        <v>122</v>
      </c>
      <c r="AL197" s="79"/>
      <c r="AM197" s="79"/>
      <c r="AN197" s="79"/>
      <c r="AO197" s="79"/>
      <c r="AP197" s="96" t="s">
        <v>67</v>
      </c>
      <c r="AQ197" s="96"/>
      <c r="AR197" s="96"/>
      <c r="AS197" s="96"/>
      <c r="AT197" s="96"/>
      <c r="AU197" s="96" t="s">
        <v>68</v>
      </c>
      <c r="AV197" s="96"/>
      <c r="AW197" s="96"/>
      <c r="AX197" s="96"/>
      <c r="AY197" s="96"/>
      <c r="AZ197" s="79" t="s">
        <v>122</v>
      </c>
      <c r="BA197" s="79"/>
      <c r="BB197" s="79"/>
      <c r="BC197" s="79"/>
      <c r="BD197" s="79"/>
      <c r="BE197" s="96" t="s">
        <v>58</v>
      </c>
      <c r="BF197" s="96"/>
      <c r="BG197" s="96"/>
      <c r="BH197" s="96"/>
      <c r="BI197" s="96"/>
      <c r="BJ197" s="96" t="s">
        <v>59</v>
      </c>
      <c r="BK197" s="96"/>
      <c r="BL197" s="96"/>
      <c r="BM197" s="96"/>
      <c r="BN197" s="96"/>
      <c r="BO197" s="79" t="s">
        <v>122</v>
      </c>
      <c r="BP197" s="79"/>
      <c r="BQ197" s="79"/>
      <c r="BR197" s="79"/>
      <c r="BS197" s="79"/>
      <c r="CA197" s="1" t="s">
        <v>44</v>
      </c>
    </row>
    <row r="198" spans="1:79" s="4" customFormat="1" ht="157.5" customHeight="1" x14ac:dyDescent="0.25">
      <c r="A198" s="91">
        <v>1</v>
      </c>
      <c r="B198" s="91"/>
      <c r="C198" s="91"/>
      <c r="D198" s="91"/>
      <c r="E198" s="91"/>
      <c r="F198" s="91"/>
      <c r="G198" s="58" t="s">
        <v>223</v>
      </c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60"/>
      <c r="T198" s="108" t="s">
        <v>224</v>
      </c>
      <c r="U198" s="59"/>
      <c r="V198" s="59"/>
      <c r="W198" s="59"/>
      <c r="X198" s="59"/>
      <c r="Y198" s="59"/>
      <c r="Z198" s="60"/>
      <c r="AA198" s="101">
        <v>0</v>
      </c>
      <c r="AB198" s="101"/>
      <c r="AC198" s="101"/>
      <c r="AD198" s="101"/>
      <c r="AE198" s="101"/>
      <c r="AF198" s="101">
        <v>34559850</v>
      </c>
      <c r="AG198" s="101"/>
      <c r="AH198" s="101"/>
      <c r="AI198" s="101"/>
      <c r="AJ198" s="101"/>
      <c r="AK198" s="101">
        <f>IF(ISNUMBER(AA198),AA198,0)+IF(ISNUMBER(AF198),AF198,0)</f>
        <v>34559850</v>
      </c>
      <c r="AL198" s="101"/>
      <c r="AM198" s="101"/>
      <c r="AN198" s="101"/>
      <c r="AO198" s="101"/>
      <c r="AP198" s="101">
        <v>0</v>
      </c>
      <c r="AQ198" s="101"/>
      <c r="AR198" s="101"/>
      <c r="AS198" s="101"/>
      <c r="AT198" s="101"/>
      <c r="AU198" s="101">
        <v>0</v>
      </c>
      <c r="AV198" s="101"/>
      <c r="AW198" s="101"/>
      <c r="AX198" s="101"/>
      <c r="AY198" s="101"/>
      <c r="AZ198" s="101">
        <f>IF(ISNUMBER(AP198),AP198,0)+IF(ISNUMBER(AU198),AU198,0)</f>
        <v>0</v>
      </c>
      <c r="BA198" s="101"/>
      <c r="BB198" s="101"/>
      <c r="BC198" s="101"/>
      <c r="BD198" s="101"/>
      <c r="BE198" s="101">
        <v>0</v>
      </c>
      <c r="BF198" s="101"/>
      <c r="BG198" s="101"/>
      <c r="BH198" s="101"/>
      <c r="BI198" s="101"/>
      <c r="BJ198" s="101">
        <v>0</v>
      </c>
      <c r="BK198" s="101"/>
      <c r="BL198" s="101"/>
      <c r="BM198" s="101"/>
      <c r="BN198" s="101"/>
      <c r="BO198" s="101">
        <f>IF(ISNUMBER(BE198),BE198,0)+IF(ISNUMBER(BJ198),BJ198,0)</f>
        <v>0</v>
      </c>
      <c r="BP198" s="101"/>
      <c r="BQ198" s="101"/>
      <c r="BR198" s="101"/>
      <c r="BS198" s="101"/>
      <c r="CA198" s="4" t="s">
        <v>45</v>
      </c>
    </row>
    <row r="199" spans="1:79" s="6" customFormat="1" ht="12.75" customHeight="1" x14ac:dyDescent="0.25">
      <c r="A199" s="115"/>
      <c r="B199" s="115"/>
      <c r="C199" s="115"/>
      <c r="D199" s="115"/>
      <c r="E199" s="115"/>
      <c r="F199" s="115"/>
      <c r="G199" s="92" t="s">
        <v>147</v>
      </c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4"/>
      <c r="T199" s="124"/>
      <c r="U199" s="93"/>
      <c r="V199" s="93"/>
      <c r="W199" s="93"/>
      <c r="X199" s="93"/>
      <c r="Y199" s="93"/>
      <c r="Z199" s="94"/>
      <c r="AA199" s="100">
        <v>0</v>
      </c>
      <c r="AB199" s="100"/>
      <c r="AC199" s="100"/>
      <c r="AD199" s="100"/>
      <c r="AE199" s="100"/>
      <c r="AF199" s="100">
        <v>34559850</v>
      </c>
      <c r="AG199" s="100"/>
      <c r="AH199" s="100"/>
      <c r="AI199" s="100"/>
      <c r="AJ199" s="100"/>
      <c r="AK199" s="100">
        <f>IF(ISNUMBER(AA199),AA199,0)+IF(ISNUMBER(AF199),AF199,0)</f>
        <v>34559850</v>
      </c>
      <c r="AL199" s="100"/>
      <c r="AM199" s="100"/>
      <c r="AN199" s="100"/>
      <c r="AO199" s="100"/>
      <c r="AP199" s="100">
        <v>0</v>
      </c>
      <c r="AQ199" s="100"/>
      <c r="AR199" s="100"/>
      <c r="AS199" s="100"/>
      <c r="AT199" s="100"/>
      <c r="AU199" s="100">
        <v>0</v>
      </c>
      <c r="AV199" s="100"/>
      <c r="AW199" s="100"/>
      <c r="AX199" s="100"/>
      <c r="AY199" s="100"/>
      <c r="AZ199" s="100">
        <f>IF(ISNUMBER(AP199),AP199,0)+IF(ISNUMBER(AU199),AU199,0)</f>
        <v>0</v>
      </c>
      <c r="BA199" s="100"/>
      <c r="BB199" s="100"/>
      <c r="BC199" s="100"/>
      <c r="BD199" s="100"/>
      <c r="BE199" s="100">
        <v>0</v>
      </c>
      <c r="BF199" s="100"/>
      <c r="BG199" s="100"/>
      <c r="BH199" s="100"/>
      <c r="BI199" s="100"/>
      <c r="BJ199" s="100">
        <v>0</v>
      </c>
      <c r="BK199" s="100"/>
      <c r="BL199" s="100"/>
      <c r="BM199" s="100"/>
      <c r="BN199" s="100"/>
      <c r="BO199" s="100">
        <f>IF(ISNUMBER(BE199),BE199,0)+IF(ISNUMBER(BJ199),BJ199,0)</f>
        <v>0</v>
      </c>
      <c r="BP199" s="100"/>
      <c r="BQ199" s="100"/>
      <c r="BR199" s="100"/>
      <c r="BS199" s="100"/>
    </row>
    <row r="201" spans="1:79" ht="13.5" customHeight="1" x14ac:dyDescent="0.25">
      <c r="A201" s="31" t="s">
        <v>270</v>
      </c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  <c r="BG201" s="31"/>
      <c r="BH201" s="31"/>
      <c r="BI201" s="31"/>
      <c r="BJ201" s="31"/>
      <c r="BK201" s="31"/>
      <c r="BL201" s="31"/>
    </row>
    <row r="202" spans="1:79" ht="15" customHeight="1" x14ac:dyDescent="0.25">
      <c r="A202" s="68" t="s">
        <v>237</v>
      </c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  <c r="AE202" s="68"/>
      <c r="AF202" s="68"/>
      <c r="AG202" s="68"/>
      <c r="AH202" s="68"/>
      <c r="AI202" s="68"/>
      <c r="AJ202" s="68"/>
      <c r="AK202" s="68"/>
      <c r="AL202" s="68"/>
      <c r="AM202" s="68"/>
      <c r="AN202" s="68"/>
      <c r="AO202" s="68"/>
      <c r="AP202" s="68"/>
      <c r="AQ202" s="68"/>
      <c r="AR202" s="68"/>
      <c r="AS202" s="68"/>
      <c r="AT202" s="68"/>
      <c r="AU202" s="68"/>
      <c r="AV202" s="68"/>
      <c r="AW202" s="68"/>
      <c r="AX202" s="68"/>
      <c r="AY202" s="68"/>
      <c r="AZ202" s="68"/>
      <c r="BA202" s="68"/>
      <c r="BB202" s="68"/>
      <c r="BC202" s="68"/>
      <c r="BD202" s="68"/>
    </row>
    <row r="203" spans="1:79" ht="15" customHeight="1" x14ac:dyDescent="0.25">
      <c r="A203" s="51" t="s">
        <v>6</v>
      </c>
      <c r="B203" s="51"/>
      <c r="C203" s="51"/>
      <c r="D203" s="51"/>
      <c r="E203" s="51"/>
      <c r="F203" s="51"/>
      <c r="G203" s="51" t="s">
        <v>126</v>
      </c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 t="s">
        <v>13</v>
      </c>
      <c r="U203" s="51"/>
      <c r="V203" s="51"/>
      <c r="W203" s="51"/>
      <c r="X203" s="51"/>
      <c r="Y203" s="51"/>
      <c r="Z203" s="51"/>
      <c r="AA203" s="38" t="s">
        <v>259</v>
      </c>
      <c r="AB203" s="105"/>
      <c r="AC203" s="105"/>
      <c r="AD203" s="105"/>
      <c r="AE203" s="105"/>
      <c r="AF203" s="105"/>
      <c r="AG203" s="105"/>
      <c r="AH203" s="105"/>
      <c r="AI203" s="105"/>
      <c r="AJ203" s="105"/>
      <c r="AK203" s="105"/>
      <c r="AL203" s="105"/>
      <c r="AM203" s="105"/>
      <c r="AN203" s="105"/>
      <c r="AO203" s="106"/>
      <c r="AP203" s="38" t="s">
        <v>264</v>
      </c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40"/>
    </row>
    <row r="204" spans="1:79" ht="32.1" customHeight="1" x14ac:dyDescent="0.25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 t="s">
        <v>4</v>
      </c>
      <c r="AB204" s="51"/>
      <c r="AC204" s="51"/>
      <c r="AD204" s="51"/>
      <c r="AE204" s="51"/>
      <c r="AF204" s="51" t="s">
        <v>3</v>
      </c>
      <c r="AG204" s="51"/>
      <c r="AH204" s="51"/>
      <c r="AI204" s="51"/>
      <c r="AJ204" s="51"/>
      <c r="AK204" s="51" t="s">
        <v>89</v>
      </c>
      <c r="AL204" s="51"/>
      <c r="AM204" s="51"/>
      <c r="AN204" s="51"/>
      <c r="AO204" s="51"/>
      <c r="AP204" s="51" t="s">
        <v>4</v>
      </c>
      <c r="AQ204" s="51"/>
      <c r="AR204" s="51"/>
      <c r="AS204" s="51"/>
      <c r="AT204" s="51"/>
      <c r="AU204" s="51" t="s">
        <v>3</v>
      </c>
      <c r="AV204" s="51"/>
      <c r="AW204" s="51"/>
      <c r="AX204" s="51"/>
      <c r="AY204" s="51"/>
      <c r="AZ204" s="51" t="s">
        <v>96</v>
      </c>
      <c r="BA204" s="51"/>
      <c r="BB204" s="51"/>
      <c r="BC204" s="51"/>
      <c r="BD204" s="51"/>
    </row>
    <row r="205" spans="1:79" ht="15" customHeight="1" x14ac:dyDescent="0.25">
      <c r="A205" s="51">
        <v>1</v>
      </c>
      <c r="B205" s="51"/>
      <c r="C205" s="51"/>
      <c r="D205" s="51"/>
      <c r="E205" s="51"/>
      <c r="F205" s="51"/>
      <c r="G205" s="51">
        <v>2</v>
      </c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>
        <v>3</v>
      </c>
      <c r="U205" s="51"/>
      <c r="V205" s="51"/>
      <c r="W205" s="51"/>
      <c r="X205" s="51"/>
      <c r="Y205" s="51"/>
      <c r="Z205" s="51"/>
      <c r="AA205" s="51">
        <v>4</v>
      </c>
      <c r="AB205" s="51"/>
      <c r="AC205" s="51"/>
      <c r="AD205" s="51"/>
      <c r="AE205" s="51"/>
      <c r="AF205" s="51">
        <v>5</v>
      </c>
      <c r="AG205" s="51"/>
      <c r="AH205" s="51"/>
      <c r="AI205" s="51"/>
      <c r="AJ205" s="51"/>
      <c r="AK205" s="51">
        <v>6</v>
      </c>
      <c r="AL205" s="51"/>
      <c r="AM205" s="51"/>
      <c r="AN205" s="51"/>
      <c r="AO205" s="51"/>
      <c r="AP205" s="51">
        <v>7</v>
      </c>
      <c r="AQ205" s="51"/>
      <c r="AR205" s="51"/>
      <c r="AS205" s="51"/>
      <c r="AT205" s="51"/>
      <c r="AU205" s="51">
        <v>8</v>
      </c>
      <c r="AV205" s="51"/>
      <c r="AW205" s="51"/>
      <c r="AX205" s="51"/>
      <c r="AY205" s="51"/>
      <c r="AZ205" s="51">
        <v>9</v>
      </c>
      <c r="BA205" s="51"/>
      <c r="BB205" s="51"/>
      <c r="BC205" s="51"/>
      <c r="BD205" s="51"/>
    </row>
    <row r="206" spans="1:79" s="1" customFormat="1" ht="12" hidden="1" customHeight="1" x14ac:dyDescent="0.25">
      <c r="A206" s="72" t="s">
        <v>69</v>
      </c>
      <c r="B206" s="72"/>
      <c r="C206" s="72"/>
      <c r="D206" s="72"/>
      <c r="E206" s="72"/>
      <c r="F206" s="72"/>
      <c r="G206" s="107" t="s">
        <v>57</v>
      </c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 t="s">
        <v>79</v>
      </c>
      <c r="U206" s="107"/>
      <c r="V206" s="107"/>
      <c r="W206" s="107"/>
      <c r="X206" s="107"/>
      <c r="Y206" s="107"/>
      <c r="Z206" s="107"/>
      <c r="AA206" s="96" t="s">
        <v>60</v>
      </c>
      <c r="AB206" s="96"/>
      <c r="AC206" s="96"/>
      <c r="AD206" s="96"/>
      <c r="AE206" s="96"/>
      <c r="AF206" s="96" t="s">
        <v>61</v>
      </c>
      <c r="AG206" s="96"/>
      <c r="AH206" s="96"/>
      <c r="AI206" s="96"/>
      <c r="AJ206" s="96"/>
      <c r="AK206" s="79" t="s">
        <v>122</v>
      </c>
      <c r="AL206" s="79"/>
      <c r="AM206" s="79"/>
      <c r="AN206" s="79"/>
      <c r="AO206" s="79"/>
      <c r="AP206" s="96" t="s">
        <v>62</v>
      </c>
      <c r="AQ206" s="96"/>
      <c r="AR206" s="96"/>
      <c r="AS206" s="96"/>
      <c r="AT206" s="96"/>
      <c r="AU206" s="96" t="s">
        <v>63</v>
      </c>
      <c r="AV206" s="96"/>
      <c r="AW206" s="96"/>
      <c r="AX206" s="96"/>
      <c r="AY206" s="96"/>
      <c r="AZ206" s="79" t="s">
        <v>122</v>
      </c>
      <c r="BA206" s="79"/>
      <c r="BB206" s="79"/>
      <c r="BC206" s="79"/>
      <c r="BD206" s="79"/>
      <c r="CA206" s="1" t="s">
        <v>46</v>
      </c>
    </row>
    <row r="207" spans="1:79" s="4" customFormat="1" ht="157.5" customHeight="1" x14ac:dyDescent="0.25">
      <c r="A207" s="91">
        <v>1</v>
      </c>
      <c r="B207" s="91"/>
      <c r="C207" s="91"/>
      <c r="D207" s="91"/>
      <c r="E207" s="91"/>
      <c r="F207" s="91"/>
      <c r="G207" s="58" t="s">
        <v>223</v>
      </c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60"/>
      <c r="T207" s="108" t="s">
        <v>224</v>
      </c>
      <c r="U207" s="59"/>
      <c r="V207" s="59"/>
      <c r="W207" s="59"/>
      <c r="X207" s="59"/>
      <c r="Y207" s="59"/>
      <c r="Z207" s="60"/>
      <c r="AA207" s="101">
        <v>0</v>
      </c>
      <c r="AB207" s="101"/>
      <c r="AC207" s="101"/>
      <c r="AD207" s="101"/>
      <c r="AE207" s="101"/>
      <c r="AF207" s="101">
        <v>0</v>
      </c>
      <c r="AG207" s="101"/>
      <c r="AH207" s="101"/>
      <c r="AI207" s="101"/>
      <c r="AJ207" s="101"/>
      <c r="AK207" s="101">
        <f>IF(ISNUMBER(AA207),AA207,0)+IF(ISNUMBER(AF207),AF207,0)</f>
        <v>0</v>
      </c>
      <c r="AL207" s="101"/>
      <c r="AM207" s="101"/>
      <c r="AN207" s="101"/>
      <c r="AO207" s="101"/>
      <c r="AP207" s="101">
        <v>0</v>
      </c>
      <c r="AQ207" s="101"/>
      <c r="AR207" s="101"/>
      <c r="AS207" s="101"/>
      <c r="AT207" s="101"/>
      <c r="AU207" s="101">
        <v>0</v>
      </c>
      <c r="AV207" s="101"/>
      <c r="AW207" s="101"/>
      <c r="AX207" s="101"/>
      <c r="AY207" s="101"/>
      <c r="AZ207" s="101">
        <f>IF(ISNUMBER(AP207),AP207,0)+IF(ISNUMBER(AU207),AU207,0)</f>
        <v>0</v>
      </c>
      <c r="BA207" s="101"/>
      <c r="BB207" s="101"/>
      <c r="BC207" s="101"/>
      <c r="BD207" s="101"/>
      <c r="CA207" s="4" t="s">
        <v>47</v>
      </c>
    </row>
    <row r="208" spans="1:79" s="6" customFormat="1" x14ac:dyDescent="0.25">
      <c r="A208" s="115"/>
      <c r="B208" s="115"/>
      <c r="C208" s="115"/>
      <c r="D208" s="115"/>
      <c r="E208" s="115"/>
      <c r="F208" s="115"/>
      <c r="G208" s="92" t="s">
        <v>147</v>
      </c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4"/>
      <c r="T208" s="124"/>
      <c r="U208" s="93"/>
      <c r="V208" s="93"/>
      <c r="W208" s="93"/>
      <c r="X208" s="93"/>
      <c r="Y208" s="93"/>
      <c r="Z208" s="94"/>
      <c r="AA208" s="100">
        <v>0</v>
      </c>
      <c r="AB208" s="100"/>
      <c r="AC208" s="100"/>
      <c r="AD208" s="100"/>
      <c r="AE208" s="100"/>
      <c r="AF208" s="100">
        <v>0</v>
      </c>
      <c r="AG208" s="100"/>
      <c r="AH208" s="100"/>
      <c r="AI208" s="100"/>
      <c r="AJ208" s="100"/>
      <c r="AK208" s="100">
        <f>IF(ISNUMBER(AA208),AA208,0)+IF(ISNUMBER(AF208),AF208,0)</f>
        <v>0</v>
      </c>
      <c r="AL208" s="100"/>
      <c r="AM208" s="100"/>
      <c r="AN208" s="100"/>
      <c r="AO208" s="100"/>
      <c r="AP208" s="100">
        <v>0</v>
      </c>
      <c r="AQ208" s="100"/>
      <c r="AR208" s="100"/>
      <c r="AS208" s="100"/>
      <c r="AT208" s="100"/>
      <c r="AU208" s="100">
        <v>0</v>
      </c>
      <c r="AV208" s="100"/>
      <c r="AW208" s="100"/>
      <c r="AX208" s="100"/>
      <c r="AY208" s="100"/>
      <c r="AZ208" s="100">
        <f>IF(ISNUMBER(AP208),AP208,0)+IF(ISNUMBER(AU208),AU208,0)</f>
        <v>0</v>
      </c>
      <c r="BA208" s="100"/>
      <c r="BB208" s="100"/>
      <c r="BC208" s="100"/>
      <c r="BD208" s="100"/>
    </row>
    <row r="211" spans="1:79" ht="14.25" customHeight="1" x14ac:dyDescent="0.25">
      <c r="A211" s="31" t="s">
        <v>271</v>
      </c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  <c r="BA211" s="31"/>
      <c r="BB211" s="31"/>
      <c r="BC211" s="31"/>
      <c r="BD211" s="31"/>
      <c r="BE211" s="31"/>
      <c r="BF211" s="31"/>
      <c r="BG211" s="31"/>
      <c r="BH211" s="31"/>
      <c r="BI211" s="31"/>
      <c r="BJ211" s="31"/>
      <c r="BK211" s="31"/>
      <c r="BL211" s="31"/>
    </row>
    <row r="212" spans="1:79" ht="15" customHeight="1" x14ac:dyDescent="0.25">
      <c r="A212" s="68" t="s">
        <v>237</v>
      </c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44"/>
      <c r="AY212" s="44"/>
      <c r="AZ212" s="44"/>
      <c r="BA212" s="44"/>
      <c r="BB212" s="44"/>
      <c r="BC212" s="44"/>
      <c r="BD212" s="44"/>
      <c r="BE212" s="44"/>
      <c r="BF212" s="44"/>
      <c r="BG212" s="44"/>
      <c r="BH212" s="44"/>
      <c r="BI212" s="44"/>
      <c r="BJ212" s="44"/>
      <c r="BK212" s="44"/>
      <c r="BL212" s="44"/>
      <c r="BM212" s="44"/>
    </row>
    <row r="213" spans="1:79" ht="23.1" customHeight="1" x14ac:dyDescent="0.25">
      <c r="A213" s="51" t="s">
        <v>128</v>
      </c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45" t="s">
        <v>129</v>
      </c>
      <c r="O213" s="46"/>
      <c r="P213" s="46"/>
      <c r="Q213" s="46"/>
      <c r="R213" s="46"/>
      <c r="S213" s="46"/>
      <c r="T213" s="46"/>
      <c r="U213" s="47"/>
      <c r="V213" s="45" t="s">
        <v>130</v>
      </c>
      <c r="W213" s="46"/>
      <c r="X213" s="46"/>
      <c r="Y213" s="46"/>
      <c r="Z213" s="47"/>
      <c r="AA213" s="51" t="s">
        <v>238</v>
      </c>
      <c r="AB213" s="51"/>
      <c r="AC213" s="51"/>
      <c r="AD213" s="51"/>
      <c r="AE213" s="51"/>
      <c r="AF213" s="51"/>
      <c r="AG213" s="51"/>
      <c r="AH213" s="51"/>
      <c r="AI213" s="51"/>
      <c r="AJ213" s="51" t="s">
        <v>241</v>
      </c>
      <c r="AK213" s="51"/>
      <c r="AL213" s="51"/>
      <c r="AM213" s="51"/>
      <c r="AN213" s="51"/>
      <c r="AO213" s="51"/>
      <c r="AP213" s="51"/>
      <c r="AQ213" s="51"/>
      <c r="AR213" s="51"/>
      <c r="AS213" s="51" t="s">
        <v>249</v>
      </c>
      <c r="AT213" s="51"/>
      <c r="AU213" s="51"/>
      <c r="AV213" s="51"/>
      <c r="AW213" s="51"/>
      <c r="AX213" s="51"/>
      <c r="AY213" s="51"/>
      <c r="AZ213" s="51"/>
      <c r="BA213" s="51"/>
      <c r="BB213" s="51" t="s">
        <v>259</v>
      </c>
      <c r="BC213" s="51"/>
      <c r="BD213" s="51"/>
      <c r="BE213" s="51"/>
      <c r="BF213" s="51"/>
      <c r="BG213" s="51"/>
      <c r="BH213" s="51"/>
      <c r="BI213" s="51"/>
      <c r="BJ213" s="51"/>
      <c r="BK213" s="51" t="s">
        <v>264</v>
      </c>
      <c r="BL213" s="51"/>
      <c r="BM213" s="51"/>
      <c r="BN213" s="51"/>
      <c r="BO213" s="51"/>
      <c r="BP213" s="51"/>
      <c r="BQ213" s="51"/>
      <c r="BR213" s="51"/>
      <c r="BS213" s="51"/>
    </row>
    <row r="214" spans="1:79" ht="95.25" customHeight="1" x14ac:dyDescent="0.25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48"/>
      <c r="O214" s="49"/>
      <c r="P214" s="49"/>
      <c r="Q214" s="49"/>
      <c r="R214" s="49"/>
      <c r="S214" s="49"/>
      <c r="T214" s="49"/>
      <c r="U214" s="50"/>
      <c r="V214" s="48"/>
      <c r="W214" s="49"/>
      <c r="X214" s="49"/>
      <c r="Y214" s="49"/>
      <c r="Z214" s="50"/>
      <c r="AA214" s="87" t="s">
        <v>133</v>
      </c>
      <c r="AB214" s="87"/>
      <c r="AC214" s="87"/>
      <c r="AD214" s="87"/>
      <c r="AE214" s="87"/>
      <c r="AF214" s="87" t="s">
        <v>134</v>
      </c>
      <c r="AG214" s="87"/>
      <c r="AH214" s="87"/>
      <c r="AI214" s="87"/>
      <c r="AJ214" s="87" t="s">
        <v>133</v>
      </c>
      <c r="AK214" s="87"/>
      <c r="AL214" s="87"/>
      <c r="AM214" s="87"/>
      <c r="AN214" s="87"/>
      <c r="AO214" s="87" t="s">
        <v>134</v>
      </c>
      <c r="AP214" s="87"/>
      <c r="AQ214" s="87"/>
      <c r="AR214" s="87"/>
      <c r="AS214" s="87" t="s">
        <v>133</v>
      </c>
      <c r="AT214" s="87"/>
      <c r="AU214" s="87"/>
      <c r="AV214" s="87"/>
      <c r="AW214" s="87"/>
      <c r="AX214" s="87" t="s">
        <v>134</v>
      </c>
      <c r="AY214" s="87"/>
      <c r="AZ214" s="87"/>
      <c r="BA214" s="87"/>
      <c r="BB214" s="87" t="s">
        <v>133</v>
      </c>
      <c r="BC214" s="87"/>
      <c r="BD214" s="87"/>
      <c r="BE214" s="87"/>
      <c r="BF214" s="87"/>
      <c r="BG214" s="87" t="s">
        <v>134</v>
      </c>
      <c r="BH214" s="87"/>
      <c r="BI214" s="87"/>
      <c r="BJ214" s="87"/>
      <c r="BK214" s="87" t="s">
        <v>133</v>
      </c>
      <c r="BL214" s="87"/>
      <c r="BM214" s="87"/>
      <c r="BN214" s="87"/>
      <c r="BO214" s="87"/>
      <c r="BP214" s="87" t="s">
        <v>134</v>
      </c>
      <c r="BQ214" s="87"/>
      <c r="BR214" s="87"/>
      <c r="BS214" s="87"/>
    </row>
    <row r="215" spans="1:79" ht="15" customHeight="1" x14ac:dyDescent="0.25">
      <c r="A215" s="51">
        <v>1</v>
      </c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38">
        <v>2</v>
      </c>
      <c r="O215" s="39"/>
      <c r="P215" s="39"/>
      <c r="Q215" s="39"/>
      <c r="R215" s="39"/>
      <c r="S215" s="39"/>
      <c r="T215" s="39"/>
      <c r="U215" s="40"/>
      <c r="V215" s="51">
        <v>3</v>
      </c>
      <c r="W215" s="51"/>
      <c r="X215" s="51"/>
      <c r="Y215" s="51"/>
      <c r="Z215" s="51"/>
      <c r="AA215" s="51">
        <v>4</v>
      </c>
      <c r="AB215" s="51"/>
      <c r="AC215" s="51"/>
      <c r="AD215" s="51"/>
      <c r="AE215" s="51"/>
      <c r="AF215" s="51">
        <v>5</v>
      </c>
      <c r="AG215" s="51"/>
      <c r="AH215" s="51"/>
      <c r="AI215" s="51"/>
      <c r="AJ215" s="51">
        <v>6</v>
      </c>
      <c r="AK215" s="51"/>
      <c r="AL215" s="51"/>
      <c r="AM215" s="51"/>
      <c r="AN215" s="51"/>
      <c r="AO215" s="51">
        <v>7</v>
      </c>
      <c r="AP215" s="51"/>
      <c r="AQ215" s="51"/>
      <c r="AR215" s="51"/>
      <c r="AS215" s="51">
        <v>8</v>
      </c>
      <c r="AT215" s="51"/>
      <c r="AU215" s="51"/>
      <c r="AV215" s="51"/>
      <c r="AW215" s="51"/>
      <c r="AX215" s="51">
        <v>9</v>
      </c>
      <c r="AY215" s="51"/>
      <c r="AZ215" s="51"/>
      <c r="BA215" s="51"/>
      <c r="BB215" s="51">
        <v>10</v>
      </c>
      <c r="BC215" s="51"/>
      <c r="BD215" s="51"/>
      <c r="BE215" s="51"/>
      <c r="BF215" s="51"/>
      <c r="BG215" s="51">
        <v>11</v>
      </c>
      <c r="BH215" s="51"/>
      <c r="BI215" s="51"/>
      <c r="BJ215" s="51"/>
      <c r="BK215" s="51">
        <v>12</v>
      </c>
      <c r="BL215" s="51"/>
      <c r="BM215" s="51"/>
      <c r="BN215" s="51"/>
      <c r="BO215" s="51"/>
      <c r="BP215" s="51">
        <v>13</v>
      </c>
      <c r="BQ215" s="51"/>
      <c r="BR215" s="51"/>
      <c r="BS215" s="51"/>
    </row>
    <row r="216" spans="1:79" s="1" customFormat="1" ht="12" hidden="1" customHeight="1" x14ac:dyDescent="0.25">
      <c r="A216" s="107" t="s">
        <v>146</v>
      </c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72" t="s">
        <v>131</v>
      </c>
      <c r="O216" s="72"/>
      <c r="P216" s="72"/>
      <c r="Q216" s="72"/>
      <c r="R216" s="72"/>
      <c r="S216" s="72"/>
      <c r="T216" s="72"/>
      <c r="U216" s="72"/>
      <c r="V216" s="72" t="s">
        <v>132</v>
      </c>
      <c r="W216" s="72"/>
      <c r="X216" s="72"/>
      <c r="Y216" s="72"/>
      <c r="Z216" s="72"/>
      <c r="AA216" s="96" t="s">
        <v>65</v>
      </c>
      <c r="AB216" s="96"/>
      <c r="AC216" s="96"/>
      <c r="AD216" s="96"/>
      <c r="AE216" s="96"/>
      <c r="AF216" s="96" t="s">
        <v>66</v>
      </c>
      <c r="AG216" s="96"/>
      <c r="AH216" s="96"/>
      <c r="AI216" s="96"/>
      <c r="AJ216" s="96" t="s">
        <v>67</v>
      </c>
      <c r="AK216" s="96"/>
      <c r="AL216" s="96"/>
      <c r="AM216" s="96"/>
      <c r="AN216" s="96"/>
      <c r="AO216" s="96" t="s">
        <v>68</v>
      </c>
      <c r="AP216" s="96"/>
      <c r="AQ216" s="96"/>
      <c r="AR216" s="96"/>
      <c r="AS216" s="96" t="s">
        <v>58</v>
      </c>
      <c r="AT216" s="96"/>
      <c r="AU216" s="96"/>
      <c r="AV216" s="96"/>
      <c r="AW216" s="96"/>
      <c r="AX216" s="96" t="s">
        <v>59</v>
      </c>
      <c r="AY216" s="96"/>
      <c r="AZ216" s="96"/>
      <c r="BA216" s="96"/>
      <c r="BB216" s="96" t="s">
        <v>60</v>
      </c>
      <c r="BC216" s="96"/>
      <c r="BD216" s="96"/>
      <c r="BE216" s="96"/>
      <c r="BF216" s="96"/>
      <c r="BG216" s="96" t="s">
        <v>61</v>
      </c>
      <c r="BH216" s="96"/>
      <c r="BI216" s="96"/>
      <c r="BJ216" s="96"/>
      <c r="BK216" s="96" t="s">
        <v>62</v>
      </c>
      <c r="BL216" s="96"/>
      <c r="BM216" s="96"/>
      <c r="BN216" s="96"/>
      <c r="BO216" s="96"/>
      <c r="BP216" s="96" t="s">
        <v>63</v>
      </c>
      <c r="BQ216" s="96"/>
      <c r="BR216" s="96"/>
      <c r="BS216" s="96"/>
      <c r="CA216" s="1" t="s">
        <v>48</v>
      </c>
    </row>
    <row r="217" spans="1:79" s="6" customFormat="1" ht="12.75" customHeight="1" x14ac:dyDescent="0.25">
      <c r="A217" s="109" t="s">
        <v>147</v>
      </c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80"/>
      <c r="O217" s="81"/>
      <c r="P217" s="81"/>
      <c r="Q217" s="81"/>
      <c r="R217" s="81"/>
      <c r="S217" s="81"/>
      <c r="T217" s="81"/>
      <c r="U217" s="82"/>
      <c r="V217" s="110"/>
      <c r="W217" s="110"/>
      <c r="X217" s="110"/>
      <c r="Y217" s="110"/>
      <c r="Z217" s="110"/>
      <c r="AA217" s="110"/>
      <c r="AB217" s="110"/>
      <c r="AC217" s="110"/>
      <c r="AD217" s="110"/>
      <c r="AE217" s="110"/>
      <c r="AF217" s="110"/>
      <c r="AG217" s="110"/>
      <c r="AH217" s="110"/>
      <c r="AI217" s="110"/>
      <c r="AJ217" s="110"/>
      <c r="AK217" s="110"/>
      <c r="AL217" s="110"/>
      <c r="AM217" s="110"/>
      <c r="AN217" s="110"/>
      <c r="AO217" s="110"/>
      <c r="AP217" s="110"/>
      <c r="AQ217" s="110"/>
      <c r="AR217" s="110"/>
      <c r="AS217" s="110"/>
      <c r="AT217" s="110"/>
      <c r="AU217" s="110"/>
      <c r="AV217" s="110"/>
      <c r="AW217" s="110"/>
      <c r="AX217" s="110"/>
      <c r="AY217" s="110"/>
      <c r="AZ217" s="110"/>
      <c r="BA217" s="110"/>
      <c r="BB217" s="110"/>
      <c r="BC217" s="110"/>
      <c r="BD217" s="110"/>
      <c r="BE217" s="110"/>
      <c r="BF217" s="110"/>
      <c r="BG217" s="110"/>
      <c r="BH217" s="110"/>
      <c r="BI217" s="110"/>
      <c r="BJ217" s="110"/>
      <c r="BK217" s="110"/>
      <c r="BL217" s="110"/>
      <c r="BM217" s="110"/>
      <c r="BN217" s="110"/>
      <c r="BO217" s="110"/>
      <c r="BP217" s="111"/>
      <c r="BQ217" s="112"/>
      <c r="BR217" s="112"/>
      <c r="BS217" s="113"/>
      <c r="CA217" s="6" t="s">
        <v>49</v>
      </c>
    </row>
    <row r="220" spans="1:79" ht="35.25" customHeight="1" x14ac:dyDescent="0.25">
      <c r="A220" s="31" t="s">
        <v>272</v>
      </c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  <c r="AZ220" s="31"/>
      <c r="BA220" s="31"/>
      <c r="BB220" s="31"/>
      <c r="BC220" s="31"/>
      <c r="BD220" s="31"/>
      <c r="BE220" s="31"/>
      <c r="BF220" s="31"/>
      <c r="BG220" s="31"/>
      <c r="BH220" s="31"/>
      <c r="BI220" s="31"/>
      <c r="BJ220" s="31"/>
      <c r="BK220" s="31"/>
      <c r="BL220" s="31"/>
    </row>
    <row r="221" spans="1:79" ht="315" customHeight="1" x14ac:dyDescent="0.25">
      <c r="A221" s="32" t="s">
        <v>227</v>
      </c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</row>
    <row r="222" spans="1:79" ht="13.8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</row>
    <row r="224" spans="1:79" ht="28.5" customHeight="1" x14ac:dyDescent="0.25">
      <c r="A224" s="114" t="s">
        <v>256</v>
      </c>
      <c r="B224" s="114"/>
      <c r="C224" s="114"/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  <c r="S224" s="114"/>
      <c r="T224" s="114"/>
      <c r="U224" s="114"/>
      <c r="V224" s="114"/>
      <c r="W224" s="114"/>
      <c r="X224" s="114"/>
      <c r="Y224" s="114"/>
      <c r="Z224" s="114"/>
      <c r="AA224" s="114"/>
      <c r="AB224" s="114"/>
      <c r="AC224" s="114"/>
      <c r="AD224" s="114"/>
      <c r="AE224" s="114"/>
      <c r="AF224" s="114"/>
      <c r="AG224" s="114"/>
      <c r="AH224" s="114"/>
      <c r="AI224" s="114"/>
      <c r="AJ224" s="114"/>
      <c r="AK224" s="114"/>
      <c r="AL224" s="114"/>
      <c r="AM224" s="114"/>
      <c r="AN224" s="114"/>
      <c r="AO224" s="114"/>
      <c r="AP224" s="114"/>
      <c r="AQ224" s="114"/>
      <c r="AR224" s="114"/>
      <c r="AS224" s="114"/>
      <c r="AT224" s="114"/>
      <c r="AU224" s="114"/>
      <c r="AV224" s="114"/>
      <c r="AW224" s="114"/>
      <c r="AX224" s="114"/>
      <c r="AY224" s="114"/>
      <c r="AZ224" s="114"/>
      <c r="BA224" s="114"/>
      <c r="BB224" s="114"/>
      <c r="BC224" s="114"/>
      <c r="BD224" s="114"/>
      <c r="BE224" s="114"/>
      <c r="BF224" s="114"/>
      <c r="BG224" s="114"/>
      <c r="BH224" s="114"/>
      <c r="BI224" s="114"/>
      <c r="BJ224" s="114"/>
      <c r="BK224" s="114"/>
      <c r="BL224" s="114"/>
    </row>
    <row r="225" spans="1:79" ht="14.25" customHeight="1" x14ac:dyDescent="0.25">
      <c r="A225" s="31" t="s">
        <v>239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  <c r="BC225" s="31"/>
      <c r="BD225" s="31"/>
      <c r="BE225" s="31"/>
      <c r="BF225" s="31"/>
      <c r="BG225" s="31"/>
      <c r="BH225" s="31"/>
      <c r="BI225" s="31"/>
      <c r="BJ225" s="31"/>
      <c r="BK225" s="31"/>
      <c r="BL225" s="31"/>
    </row>
    <row r="226" spans="1:79" ht="15" customHeight="1" x14ac:dyDescent="0.25">
      <c r="A226" s="44" t="s">
        <v>237</v>
      </c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44"/>
      <c r="AU226" s="44"/>
      <c r="AV226" s="44"/>
      <c r="AW226" s="44"/>
      <c r="AX226" s="44"/>
      <c r="AY226" s="44"/>
      <c r="AZ226" s="44"/>
      <c r="BA226" s="44"/>
      <c r="BB226" s="44"/>
      <c r="BC226" s="44"/>
      <c r="BD226" s="44"/>
      <c r="BE226" s="44"/>
      <c r="BF226" s="44"/>
      <c r="BG226" s="44"/>
      <c r="BH226" s="44"/>
      <c r="BI226" s="44"/>
      <c r="BJ226" s="44"/>
      <c r="BK226" s="44"/>
      <c r="BL226" s="44"/>
    </row>
    <row r="227" spans="1:79" ht="42.9" customHeight="1" x14ac:dyDescent="0.25">
      <c r="A227" s="87" t="s">
        <v>135</v>
      </c>
      <c r="B227" s="87"/>
      <c r="C227" s="87"/>
      <c r="D227" s="87"/>
      <c r="E227" s="87"/>
      <c r="F227" s="87"/>
      <c r="G227" s="51" t="s">
        <v>19</v>
      </c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 t="s">
        <v>15</v>
      </c>
      <c r="U227" s="51"/>
      <c r="V227" s="51"/>
      <c r="W227" s="51"/>
      <c r="X227" s="51"/>
      <c r="Y227" s="51"/>
      <c r="Z227" s="51" t="s">
        <v>14</v>
      </c>
      <c r="AA227" s="51"/>
      <c r="AB227" s="51"/>
      <c r="AC227" s="51"/>
      <c r="AD227" s="51"/>
      <c r="AE227" s="51" t="s">
        <v>136</v>
      </c>
      <c r="AF227" s="51"/>
      <c r="AG227" s="51"/>
      <c r="AH227" s="51"/>
      <c r="AI227" s="51"/>
      <c r="AJ227" s="51"/>
      <c r="AK227" s="51" t="s">
        <v>137</v>
      </c>
      <c r="AL227" s="51"/>
      <c r="AM227" s="51"/>
      <c r="AN227" s="51"/>
      <c r="AO227" s="51"/>
      <c r="AP227" s="51"/>
      <c r="AQ227" s="51" t="s">
        <v>138</v>
      </c>
      <c r="AR227" s="51"/>
      <c r="AS227" s="51"/>
      <c r="AT227" s="51"/>
      <c r="AU227" s="51"/>
      <c r="AV227" s="51"/>
      <c r="AW227" s="51" t="s">
        <v>98</v>
      </c>
      <c r="AX227" s="51"/>
      <c r="AY227" s="51"/>
      <c r="AZ227" s="51"/>
      <c r="BA227" s="51"/>
      <c r="BB227" s="51"/>
      <c r="BC227" s="51"/>
      <c r="BD227" s="51"/>
      <c r="BE227" s="51"/>
      <c r="BF227" s="51"/>
      <c r="BG227" s="51" t="s">
        <v>139</v>
      </c>
      <c r="BH227" s="51"/>
      <c r="BI227" s="51"/>
      <c r="BJ227" s="51"/>
      <c r="BK227" s="51"/>
      <c r="BL227" s="51"/>
    </row>
    <row r="228" spans="1:79" ht="39.9" customHeight="1" x14ac:dyDescent="0.25">
      <c r="A228" s="87"/>
      <c r="B228" s="87"/>
      <c r="C228" s="87"/>
      <c r="D228" s="87"/>
      <c r="E228" s="87"/>
      <c r="F228" s="87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  <c r="AN228" s="51"/>
      <c r="AO228" s="51"/>
      <c r="AP228" s="51"/>
      <c r="AQ228" s="51"/>
      <c r="AR228" s="51"/>
      <c r="AS228" s="51"/>
      <c r="AT228" s="51"/>
      <c r="AU228" s="51"/>
      <c r="AV228" s="51"/>
      <c r="AW228" s="51" t="s">
        <v>17</v>
      </c>
      <c r="AX228" s="51"/>
      <c r="AY228" s="51"/>
      <c r="AZ228" s="51"/>
      <c r="BA228" s="51"/>
      <c r="BB228" s="51" t="s">
        <v>16</v>
      </c>
      <c r="BC228" s="51"/>
      <c r="BD228" s="51"/>
      <c r="BE228" s="51"/>
      <c r="BF228" s="51"/>
      <c r="BG228" s="51"/>
      <c r="BH228" s="51"/>
      <c r="BI228" s="51"/>
      <c r="BJ228" s="51"/>
      <c r="BK228" s="51"/>
      <c r="BL228" s="51"/>
    </row>
    <row r="229" spans="1:79" ht="15" customHeight="1" x14ac:dyDescent="0.25">
      <c r="A229" s="51">
        <v>1</v>
      </c>
      <c r="B229" s="51"/>
      <c r="C229" s="51"/>
      <c r="D229" s="51"/>
      <c r="E229" s="51"/>
      <c r="F229" s="51"/>
      <c r="G229" s="51">
        <v>2</v>
      </c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>
        <v>3</v>
      </c>
      <c r="U229" s="51"/>
      <c r="V229" s="51"/>
      <c r="W229" s="51"/>
      <c r="X229" s="51"/>
      <c r="Y229" s="51"/>
      <c r="Z229" s="51">
        <v>4</v>
      </c>
      <c r="AA229" s="51"/>
      <c r="AB229" s="51"/>
      <c r="AC229" s="51"/>
      <c r="AD229" s="51"/>
      <c r="AE229" s="51">
        <v>5</v>
      </c>
      <c r="AF229" s="51"/>
      <c r="AG229" s="51"/>
      <c r="AH229" s="51"/>
      <c r="AI229" s="51"/>
      <c r="AJ229" s="51"/>
      <c r="AK229" s="51">
        <v>6</v>
      </c>
      <c r="AL229" s="51"/>
      <c r="AM229" s="51"/>
      <c r="AN229" s="51"/>
      <c r="AO229" s="51"/>
      <c r="AP229" s="51"/>
      <c r="AQ229" s="51">
        <v>7</v>
      </c>
      <c r="AR229" s="51"/>
      <c r="AS229" s="51"/>
      <c r="AT229" s="51"/>
      <c r="AU229" s="51"/>
      <c r="AV229" s="51"/>
      <c r="AW229" s="51">
        <v>8</v>
      </c>
      <c r="AX229" s="51"/>
      <c r="AY229" s="51"/>
      <c r="AZ229" s="51"/>
      <c r="BA229" s="51"/>
      <c r="BB229" s="51">
        <v>9</v>
      </c>
      <c r="BC229" s="51"/>
      <c r="BD229" s="51"/>
      <c r="BE229" s="51"/>
      <c r="BF229" s="51"/>
      <c r="BG229" s="51">
        <v>10</v>
      </c>
      <c r="BH229" s="51"/>
      <c r="BI229" s="51"/>
      <c r="BJ229" s="51"/>
      <c r="BK229" s="51"/>
      <c r="BL229" s="51"/>
    </row>
    <row r="230" spans="1:79" s="1" customFormat="1" ht="12" hidden="1" customHeight="1" x14ac:dyDescent="0.25">
      <c r="A230" s="72" t="s">
        <v>64</v>
      </c>
      <c r="B230" s="72"/>
      <c r="C230" s="72"/>
      <c r="D230" s="72"/>
      <c r="E230" s="72"/>
      <c r="F230" s="72"/>
      <c r="G230" s="107" t="s">
        <v>57</v>
      </c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96" t="s">
        <v>80</v>
      </c>
      <c r="U230" s="96"/>
      <c r="V230" s="96"/>
      <c r="W230" s="96"/>
      <c r="X230" s="96"/>
      <c r="Y230" s="96"/>
      <c r="Z230" s="96" t="s">
        <v>81</v>
      </c>
      <c r="AA230" s="96"/>
      <c r="AB230" s="96"/>
      <c r="AC230" s="96"/>
      <c r="AD230" s="96"/>
      <c r="AE230" s="96" t="s">
        <v>82</v>
      </c>
      <c r="AF230" s="96"/>
      <c r="AG230" s="96"/>
      <c r="AH230" s="96"/>
      <c r="AI230" s="96"/>
      <c r="AJ230" s="96"/>
      <c r="AK230" s="96" t="s">
        <v>83</v>
      </c>
      <c r="AL230" s="96"/>
      <c r="AM230" s="96"/>
      <c r="AN230" s="96"/>
      <c r="AO230" s="96"/>
      <c r="AP230" s="96"/>
      <c r="AQ230" s="72" t="s">
        <v>99</v>
      </c>
      <c r="AR230" s="96"/>
      <c r="AS230" s="96"/>
      <c r="AT230" s="96"/>
      <c r="AU230" s="96"/>
      <c r="AV230" s="96"/>
      <c r="AW230" s="96" t="s">
        <v>84</v>
      </c>
      <c r="AX230" s="96"/>
      <c r="AY230" s="96"/>
      <c r="AZ230" s="96"/>
      <c r="BA230" s="96"/>
      <c r="BB230" s="96" t="s">
        <v>85</v>
      </c>
      <c r="BC230" s="96"/>
      <c r="BD230" s="96"/>
      <c r="BE230" s="96"/>
      <c r="BF230" s="96"/>
      <c r="BG230" s="72" t="s">
        <v>100</v>
      </c>
      <c r="BH230" s="96"/>
      <c r="BI230" s="96"/>
      <c r="BJ230" s="96"/>
      <c r="BK230" s="96"/>
      <c r="BL230" s="96"/>
      <c r="CA230" s="1" t="s">
        <v>50</v>
      </c>
    </row>
    <row r="231" spans="1:79" s="4" customFormat="1" ht="12.75" customHeight="1" x14ac:dyDescent="0.25">
      <c r="A231" s="91">
        <v>2111</v>
      </c>
      <c r="B231" s="91"/>
      <c r="C231" s="91"/>
      <c r="D231" s="91"/>
      <c r="E231" s="91"/>
      <c r="F231" s="91"/>
      <c r="G231" s="58" t="s">
        <v>176</v>
      </c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60"/>
      <c r="T231" s="101">
        <v>432138</v>
      </c>
      <c r="U231" s="101"/>
      <c r="V231" s="101"/>
      <c r="W231" s="101"/>
      <c r="X231" s="101"/>
      <c r="Y231" s="101"/>
      <c r="Z231" s="128">
        <v>427288.05</v>
      </c>
      <c r="AA231" s="128"/>
      <c r="AB231" s="128"/>
      <c r="AC231" s="128"/>
      <c r="AD231" s="128"/>
      <c r="AE231" s="128">
        <v>0</v>
      </c>
      <c r="AF231" s="128"/>
      <c r="AG231" s="128"/>
      <c r="AH231" s="128"/>
      <c r="AI231" s="128"/>
      <c r="AJ231" s="128"/>
      <c r="AK231" s="128">
        <v>0</v>
      </c>
      <c r="AL231" s="128"/>
      <c r="AM231" s="128"/>
      <c r="AN231" s="128"/>
      <c r="AO231" s="128"/>
      <c r="AP231" s="128"/>
      <c r="AQ231" s="128">
        <f>IF(ISNUMBER(AK231),AK231,0)-IF(ISNUMBER(AE231),AE231,0)</f>
        <v>0</v>
      </c>
      <c r="AR231" s="128"/>
      <c r="AS231" s="128"/>
      <c r="AT231" s="128"/>
      <c r="AU231" s="128"/>
      <c r="AV231" s="128"/>
      <c r="AW231" s="128">
        <v>0</v>
      </c>
      <c r="AX231" s="128"/>
      <c r="AY231" s="128"/>
      <c r="AZ231" s="128"/>
      <c r="BA231" s="128"/>
      <c r="BB231" s="128">
        <v>0</v>
      </c>
      <c r="BC231" s="128"/>
      <c r="BD231" s="128"/>
      <c r="BE231" s="128"/>
      <c r="BF231" s="128"/>
      <c r="BG231" s="128">
        <f>IF(ISNUMBER(Z231),Z231,0)+IF(ISNUMBER(AK231),AK231,0)</f>
        <v>427288.05</v>
      </c>
      <c r="BH231" s="128"/>
      <c r="BI231" s="128"/>
      <c r="BJ231" s="128"/>
      <c r="BK231" s="128"/>
      <c r="BL231" s="128"/>
      <c r="CA231" s="4" t="s">
        <v>51</v>
      </c>
    </row>
    <row r="232" spans="1:79" s="4" customFormat="1" ht="12.75" customHeight="1" x14ac:dyDescent="0.25">
      <c r="A232" s="91">
        <v>2120</v>
      </c>
      <c r="B232" s="91"/>
      <c r="C232" s="91"/>
      <c r="D232" s="91"/>
      <c r="E232" s="91"/>
      <c r="F232" s="91"/>
      <c r="G232" s="58" t="s">
        <v>177</v>
      </c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60"/>
      <c r="T232" s="101">
        <v>100030</v>
      </c>
      <c r="U232" s="101"/>
      <c r="V232" s="101"/>
      <c r="W232" s="101"/>
      <c r="X232" s="101"/>
      <c r="Y232" s="101"/>
      <c r="Z232" s="128">
        <v>99800.13</v>
      </c>
      <c r="AA232" s="128"/>
      <c r="AB232" s="128"/>
      <c r="AC232" s="128"/>
      <c r="AD232" s="128"/>
      <c r="AE232" s="128">
        <v>0</v>
      </c>
      <c r="AF232" s="128"/>
      <c r="AG232" s="128"/>
      <c r="AH232" s="128"/>
      <c r="AI232" s="128"/>
      <c r="AJ232" s="128"/>
      <c r="AK232" s="128">
        <v>0</v>
      </c>
      <c r="AL232" s="128"/>
      <c r="AM232" s="128"/>
      <c r="AN232" s="128"/>
      <c r="AO232" s="128"/>
      <c r="AP232" s="128"/>
      <c r="AQ232" s="128">
        <f>IF(ISNUMBER(AK232),AK232,0)-IF(ISNUMBER(AE232),AE232,0)</f>
        <v>0</v>
      </c>
      <c r="AR232" s="128"/>
      <c r="AS232" s="128"/>
      <c r="AT232" s="128"/>
      <c r="AU232" s="128"/>
      <c r="AV232" s="128"/>
      <c r="AW232" s="128">
        <v>0</v>
      </c>
      <c r="AX232" s="128"/>
      <c r="AY232" s="128"/>
      <c r="AZ232" s="128"/>
      <c r="BA232" s="128"/>
      <c r="BB232" s="128">
        <v>0</v>
      </c>
      <c r="BC232" s="128"/>
      <c r="BD232" s="128"/>
      <c r="BE232" s="128"/>
      <c r="BF232" s="128"/>
      <c r="BG232" s="128">
        <f>IF(ISNUMBER(Z232),Z232,0)+IF(ISNUMBER(AK232),AK232,0)</f>
        <v>99800.13</v>
      </c>
      <c r="BH232" s="128"/>
      <c r="BI232" s="128"/>
      <c r="BJ232" s="128"/>
      <c r="BK232" s="128"/>
      <c r="BL232" s="128"/>
    </row>
    <row r="233" spans="1:79" s="4" customFormat="1" ht="25.5" customHeight="1" x14ac:dyDescent="0.25">
      <c r="A233" s="91">
        <v>2210</v>
      </c>
      <c r="B233" s="91"/>
      <c r="C233" s="91"/>
      <c r="D233" s="91"/>
      <c r="E233" s="91"/>
      <c r="F233" s="91"/>
      <c r="G233" s="58" t="s">
        <v>178</v>
      </c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60"/>
      <c r="T233" s="101">
        <v>510</v>
      </c>
      <c r="U233" s="101"/>
      <c r="V233" s="101"/>
      <c r="W233" s="101"/>
      <c r="X233" s="101"/>
      <c r="Y233" s="101"/>
      <c r="Z233" s="128">
        <v>0</v>
      </c>
      <c r="AA233" s="128"/>
      <c r="AB233" s="128"/>
      <c r="AC233" s="128"/>
      <c r="AD233" s="128"/>
      <c r="AE233" s="128">
        <v>0</v>
      </c>
      <c r="AF233" s="128"/>
      <c r="AG233" s="128"/>
      <c r="AH233" s="128"/>
      <c r="AI233" s="128"/>
      <c r="AJ233" s="128"/>
      <c r="AK233" s="128">
        <v>0</v>
      </c>
      <c r="AL233" s="128"/>
      <c r="AM233" s="128"/>
      <c r="AN233" s="128"/>
      <c r="AO233" s="128"/>
      <c r="AP233" s="128"/>
      <c r="AQ233" s="128">
        <f>IF(ISNUMBER(AK233),AK233,0)-IF(ISNUMBER(AE233),AE233,0)</f>
        <v>0</v>
      </c>
      <c r="AR233" s="128"/>
      <c r="AS233" s="128"/>
      <c r="AT233" s="128"/>
      <c r="AU233" s="128"/>
      <c r="AV233" s="128"/>
      <c r="AW233" s="128">
        <v>0</v>
      </c>
      <c r="AX233" s="128"/>
      <c r="AY233" s="128"/>
      <c r="AZ233" s="128"/>
      <c r="BA233" s="128"/>
      <c r="BB233" s="128">
        <v>0</v>
      </c>
      <c r="BC233" s="128"/>
      <c r="BD233" s="128"/>
      <c r="BE233" s="128"/>
      <c r="BF233" s="128"/>
      <c r="BG233" s="128">
        <f>IF(ISNUMBER(Z233),Z233,0)+IF(ISNUMBER(AK233),AK233,0)</f>
        <v>0</v>
      </c>
      <c r="BH233" s="128"/>
      <c r="BI233" s="128"/>
      <c r="BJ233" s="128"/>
      <c r="BK233" s="128"/>
      <c r="BL233" s="128"/>
    </row>
    <row r="234" spans="1:79" s="4" customFormat="1" ht="12.75" customHeight="1" x14ac:dyDescent="0.25">
      <c r="A234" s="91">
        <v>2240</v>
      </c>
      <c r="B234" s="91"/>
      <c r="C234" s="91"/>
      <c r="D234" s="91"/>
      <c r="E234" s="91"/>
      <c r="F234" s="91"/>
      <c r="G234" s="58" t="s">
        <v>179</v>
      </c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60"/>
      <c r="T234" s="101">
        <v>4535</v>
      </c>
      <c r="U234" s="101"/>
      <c r="V234" s="101"/>
      <c r="W234" s="101"/>
      <c r="X234" s="101"/>
      <c r="Y234" s="101"/>
      <c r="Z234" s="128">
        <v>2700</v>
      </c>
      <c r="AA234" s="128"/>
      <c r="AB234" s="128"/>
      <c r="AC234" s="128"/>
      <c r="AD234" s="128"/>
      <c r="AE234" s="128">
        <v>1800</v>
      </c>
      <c r="AF234" s="128"/>
      <c r="AG234" s="128"/>
      <c r="AH234" s="128"/>
      <c r="AI234" s="128"/>
      <c r="AJ234" s="128"/>
      <c r="AK234" s="128">
        <v>1800</v>
      </c>
      <c r="AL234" s="128"/>
      <c r="AM234" s="128"/>
      <c r="AN234" s="128"/>
      <c r="AO234" s="128"/>
      <c r="AP234" s="128"/>
      <c r="AQ234" s="128">
        <f>IF(ISNUMBER(AK234),AK234,0)-IF(ISNUMBER(AE234),AE234,0)</f>
        <v>0</v>
      </c>
      <c r="AR234" s="128"/>
      <c r="AS234" s="128"/>
      <c r="AT234" s="128"/>
      <c r="AU234" s="128"/>
      <c r="AV234" s="128"/>
      <c r="AW234" s="128">
        <v>0</v>
      </c>
      <c r="AX234" s="128"/>
      <c r="AY234" s="128"/>
      <c r="AZ234" s="128"/>
      <c r="BA234" s="128"/>
      <c r="BB234" s="128">
        <v>0</v>
      </c>
      <c r="BC234" s="128"/>
      <c r="BD234" s="128"/>
      <c r="BE234" s="128"/>
      <c r="BF234" s="128"/>
      <c r="BG234" s="128">
        <f>IF(ISNUMBER(Z234),Z234,0)+IF(ISNUMBER(AK234),AK234,0)</f>
        <v>4500</v>
      </c>
      <c r="BH234" s="128"/>
      <c r="BI234" s="128"/>
      <c r="BJ234" s="128"/>
      <c r="BK234" s="128"/>
      <c r="BL234" s="128"/>
    </row>
    <row r="235" spans="1:79" s="6" customFormat="1" ht="12.75" customHeight="1" x14ac:dyDescent="0.25">
      <c r="A235" s="115"/>
      <c r="B235" s="115"/>
      <c r="C235" s="115"/>
      <c r="D235" s="115"/>
      <c r="E235" s="115"/>
      <c r="F235" s="115"/>
      <c r="G235" s="92" t="s">
        <v>147</v>
      </c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4"/>
      <c r="T235" s="100">
        <v>537213</v>
      </c>
      <c r="U235" s="100"/>
      <c r="V235" s="100"/>
      <c r="W235" s="100"/>
      <c r="X235" s="100"/>
      <c r="Y235" s="100"/>
      <c r="Z235" s="126">
        <v>529788.17999999993</v>
      </c>
      <c r="AA235" s="126"/>
      <c r="AB235" s="126"/>
      <c r="AC235" s="126"/>
      <c r="AD235" s="126"/>
      <c r="AE235" s="126">
        <v>1800</v>
      </c>
      <c r="AF235" s="126"/>
      <c r="AG235" s="126"/>
      <c r="AH235" s="126"/>
      <c r="AI235" s="126"/>
      <c r="AJ235" s="126"/>
      <c r="AK235" s="126">
        <v>1800</v>
      </c>
      <c r="AL235" s="126"/>
      <c r="AM235" s="126"/>
      <c r="AN235" s="126"/>
      <c r="AO235" s="126"/>
      <c r="AP235" s="126"/>
      <c r="AQ235" s="126">
        <v>0</v>
      </c>
      <c r="AR235" s="126"/>
      <c r="AS235" s="126"/>
      <c r="AT235" s="126"/>
      <c r="AU235" s="126"/>
      <c r="AV235" s="126"/>
      <c r="AW235" s="126">
        <v>0</v>
      </c>
      <c r="AX235" s="126"/>
      <c r="AY235" s="126"/>
      <c r="AZ235" s="126"/>
      <c r="BA235" s="126"/>
      <c r="BB235" s="126">
        <v>0</v>
      </c>
      <c r="BC235" s="126"/>
      <c r="BD235" s="126"/>
      <c r="BE235" s="126"/>
      <c r="BF235" s="126"/>
      <c r="BG235" s="126">
        <f>IF(ISNUMBER(Z235),Z235,0)+IF(ISNUMBER(AK235),AK235,0)</f>
        <v>531588.17999999993</v>
      </c>
      <c r="BH235" s="126"/>
      <c r="BI235" s="126"/>
      <c r="BJ235" s="126"/>
      <c r="BK235" s="126"/>
      <c r="BL235" s="126"/>
    </row>
    <row r="237" spans="1:79" ht="14.25" customHeight="1" x14ac:dyDescent="0.25">
      <c r="A237" s="31" t="s">
        <v>257</v>
      </c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  <c r="BA237" s="31"/>
      <c r="BB237" s="31"/>
      <c r="BC237" s="31"/>
      <c r="BD237" s="31"/>
      <c r="BE237" s="31"/>
      <c r="BF237" s="31"/>
      <c r="BG237" s="31"/>
      <c r="BH237" s="31"/>
      <c r="BI237" s="31"/>
      <c r="BJ237" s="31"/>
      <c r="BK237" s="31"/>
      <c r="BL237" s="31"/>
    </row>
    <row r="238" spans="1:79" ht="15" customHeight="1" x14ac:dyDescent="0.25">
      <c r="A238" s="44" t="s">
        <v>237</v>
      </c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  <c r="AM238" s="44"/>
      <c r="AN238" s="44"/>
      <c r="AO238" s="44"/>
      <c r="AP238" s="44"/>
      <c r="AQ238" s="44"/>
      <c r="AR238" s="44"/>
      <c r="AS238" s="44"/>
      <c r="AT238" s="44"/>
      <c r="AU238" s="44"/>
      <c r="AV238" s="44"/>
      <c r="AW238" s="44"/>
      <c r="AX238" s="44"/>
      <c r="AY238" s="44"/>
      <c r="AZ238" s="44"/>
      <c r="BA238" s="44"/>
      <c r="BB238" s="44"/>
      <c r="BC238" s="44"/>
      <c r="BD238" s="44"/>
      <c r="BE238" s="44"/>
      <c r="BF238" s="44"/>
      <c r="BG238" s="44"/>
      <c r="BH238" s="44"/>
      <c r="BI238" s="44"/>
      <c r="BJ238" s="44"/>
      <c r="BK238" s="44"/>
      <c r="BL238" s="44"/>
    </row>
    <row r="239" spans="1:79" ht="18" customHeight="1" x14ac:dyDescent="0.25">
      <c r="A239" s="51" t="s">
        <v>135</v>
      </c>
      <c r="B239" s="51"/>
      <c r="C239" s="51"/>
      <c r="D239" s="51"/>
      <c r="E239" s="51"/>
      <c r="F239" s="51"/>
      <c r="G239" s="51" t="s">
        <v>19</v>
      </c>
      <c r="H239" s="51"/>
      <c r="I239" s="51"/>
      <c r="J239" s="51"/>
      <c r="K239" s="51"/>
      <c r="L239" s="51"/>
      <c r="M239" s="51"/>
      <c r="N239" s="51"/>
      <c r="O239" s="51"/>
      <c r="P239" s="51"/>
      <c r="Q239" s="51" t="s">
        <v>243</v>
      </c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1"/>
      <c r="AN239" s="51"/>
      <c r="AO239" s="51" t="s">
        <v>254</v>
      </c>
      <c r="AP239" s="51"/>
      <c r="AQ239" s="51"/>
      <c r="AR239" s="51"/>
      <c r="AS239" s="51"/>
      <c r="AT239" s="51"/>
      <c r="AU239" s="51"/>
      <c r="AV239" s="51"/>
      <c r="AW239" s="51"/>
      <c r="AX239" s="51"/>
      <c r="AY239" s="51"/>
      <c r="AZ239" s="51"/>
      <c r="BA239" s="51"/>
      <c r="BB239" s="51"/>
      <c r="BC239" s="51"/>
      <c r="BD239" s="51"/>
      <c r="BE239" s="51"/>
      <c r="BF239" s="51"/>
      <c r="BG239" s="51"/>
      <c r="BH239" s="51"/>
      <c r="BI239" s="51"/>
      <c r="BJ239" s="51"/>
      <c r="BK239" s="51"/>
      <c r="BL239" s="51"/>
    </row>
    <row r="240" spans="1:79" ht="42.9" customHeight="1" x14ac:dyDescent="0.25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 t="s">
        <v>140</v>
      </c>
      <c r="R240" s="51"/>
      <c r="S240" s="51"/>
      <c r="T240" s="51"/>
      <c r="U240" s="51"/>
      <c r="V240" s="87" t="s">
        <v>141</v>
      </c>
      <c r="W240" s="87"/>
      <c r="X240" s="87"/>
      <c r="Y240" s="87"/>
      <c r="Z240" s="51" t="s">
        <v>142</v>
      </c>
      <c r="AA240" s="51"/>
      <c r="AB240" s="51"/>
      <c r="AC240" s="51"/>
      <c r="AD240" s="51"/>
      <c r="AE240" s="51"/>
      <c r="AF240" s="51"/>
      <c r="AG240" s="51"/>
      <c r="AH240" s="51"/>
      <c r="AI240" s="51"/>
      <c r="AJ240" s="51" t="s">
        <v>143</v>
      </c>
      <c r="AK240" s="51"/>
      <c r="AL240" s="51"/>
      <c r="AM240" s="51"/>
      <c r="AN240" s="51"/>
      <c r="AO240" s="51" t="s">
        <v>20</v>
      </c>
      <c r="AP240" s="51"/>
      <c r="AQ240" s="51"/>
      <c r="AR240" s="51"/>
      <c r="AS240" s="51"/>
      <c r="AT240" s="87" t="s">
        <v>144</v>
      </c>
      <c r="AU240" s="87"/>
      <c r="AV240" s="87"/>
      <c r="AW240" s="87"/>
      <c r="AX240" s="51" t="s">
        <v>142</v>
      </c>
      <c r="AY240" s="51"/>
      <c r="AZ240" s="51"/>
      <c r="BA240" s="51"/>
      <c r="BB240" s="51"/>
      <c r="BC240" s="51"/>
      <c r="BD240" s="51"/>
      <c r="BE240" s="51"/>
      <c r="BF240" s="51"/>
      <c r="BG240" s="51"/>
      <c r="BH240" s="51" t="s">
        <v>145</v>
      </c>
      <c r="BI240" s="51"/>
      <c r="BJ240" s="51"/>
      <c r="BK240" s="51"/>
      <c r="BL240" s="51"/>
    </row>
    <row r="241" spans="1:79" ht="63" customHeight="1" x14ac:dyDescent="0.25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87"/>
      <c r="W241" s="87"/>
      <c r="X241" s="87"/>
      <c r="Y241" s="87"/>
      <c r="Z241" s="51" t="s">
        <v>17</v>
      </c>
      <c r="AA241" s="51"/>
      <c r="AB241" s="51"/>
      <c r="AC241" s="51"/>
      <c r="AD241" s="51"/>
      <c r="AE241" s="51" t="s">
        <v>16</v>
      </c>
      <c r="AF241" s="51"/>
      <c r="AG241" s="51"/>
      <c r="AH241" s="51"/>
      <c r="AI241" s="51"/>
      <c r="AJ241" s="51"/>
      <c r="AK241" s="51"/>
      <c r="AL241" s="51"/>
      <c r="AM241" s="51"/>
      <c r="AN241" s="51"/>
      <c r="AO241" s="51"/>
      <c r="AP241" s="51"/>
      <c r="AQ241" s="51"/>
      <c r="AR241" s="51"/>
      <c r="AS241" s="51"/>
      <c r="AT241" s="87"/>
      <c r="AU241" s="87"/>
      <c r="AV241" s="87"/>
      <c r="AW241" s="87"/>
      <c r="AX241" s="51" t="s">
        <v>17</v>
      </c>
      <c r="AY241" s="51"/>
      <c r="AZ241" s="51"/>
      <c r="BA241" s="51"/>
      <c r="BB241" s="51"/>
      <c r="BC241" s="51" t="s">
        <v>16</v>
      </c>
      <c r="BD241" s="51"/>
      <c r="BE241" s="51"/>
      <c r="BF241" s="51"/>
      <c r="BG241" s="51"/>
      <c r="BH241" s="51"/>
      <c r="BI241" s="51"/>
      <c r="BJ241" s="51"/>
      <c r="BK241" s="51"/>
      <c r="BL241" s="51"/>
    </row>
    <row r="242" spans="1:79" ht="15" customHeight="1" x14ac:dyDescent="0.25">
      <c r="A242" s="51">
        <v>1</v>
      </c>
      <c r="B242" s="51"/>
      <c r="C242" s="51"/>
      <c r="D242" s="51"/>
      <c r="E242" s="51"/>
      <c r="F242" s="51"/>
      <c r="G242" s="51">
        <v>2</v>
      </c>
      <c r="H242" s="51"/>
      <c r="I242" s="51"/>
      <c r="J242" s="51"/>
      <c r="K242" s="51"/>
      <c r="L242" s="51"/>
      <c r="M242" s="51"/>
      <c r="N242" s="51"/>
      <c r="O242" s="51"/>
      <c r="P242" s="51"/>
      <c r="Q242" s="51">
        <v>3</v>
      </c>
      <c r="R242" s="51"/>
      <c r="S242" s="51"/>
      <c r="T242" s="51"/>
      <c r="U242" s="51"/>
      <c r="V242" s="51">
        <v>4</v>
      </c>
      <c r="W242" s="51"/>
      <c r="X242" s="51"/>
      <c r="Y242" s="51"/>
      <c r="Z242" s="51">
        <v>5</v>
      </c>
      <c r="AA242" s="51"/>
      <c r="AB242" s="51"/>
      <c r="AC242" s="51"/>
      <c r="AD242" s="51"/>
      <c r="AE242" s="51">
        <v>6</v>
      </c>
      <c r="AF242" s="51"/>
      <c r="AG242" s="51"/>
      <c r="AH242" s="51"/>
      <c r="AI242" s="51"/>
      <c r="AJ242" s="51">
        <v>7</v>
      </c>
      <c r="AK242" s="51"/>
      <c r="AL242" s="51"/>
      <c r="AM242" s="51"/>
      <c r="AN242" s="51"/>
      <c r="AO242" s="51">
        <v>8</v>
      </c>
      <c r="AP242" s="51"/>
      <c r="AQ242" s="51"/>
      <c r="AR242" s="51"/>
      <c r="AS242" s="51"/>
      <c r="AT242" s="51">
        <v>9</v>
      </c>
      <c r="AU242" s="51"/>
      <c r="AV242" s="51"/>
      <c r="AW242" s="51"/>
      <c r="AX242" s="51">
        <v>10</v>
      </c>
      <c r="AY242" s="51"/>
      <c r="AZ242" s="51"/>
      <c r="BA242" s="51"/>
      <c r="BB242" s="51"/>
      <c r="BC242" s="51">
        <v>11</v>
      </c>
      <c r="BD242" s="51"/>
      <c r="BE242" s="51"/>
      <c r="BF242" s="51"/>
      <c r="BG242" s="51"/>
      <c r="BH242" s="51">
        <v>12</v>
      </c>
      <c r="BI242" s="51"/>
      <c r="BJ242" s="51"/>
      <c r="BK242" s="51"/>
      <c r="BL242" s="51"/>
    </row>
    <row r="243" spans="1:79" s="1" customFormat="1" ht="12" hidden="1" customHeight="1" x14ac:dyDescent="0.25">
      <c r="A243" s="72" t="s">
        <v>64</v>
      </c>
      <c r="B243" s="72"/>
      <c r="C243" s="72"/>
      <c r="D243" s="72"/>
      <c r="E243" s="72"/>
      <c r="F243" s="72"/>
      <c r="G243" s="107" t="s">
        <v>57</v>
      </c>
      <c r="H243" s="107"/>
      <c r="I243" s="107"/>
      <c r="J243" s="107"/>
      <c r="K243" s="107"/>
      <c r="L243" s="107"/>
      <c r="M243" s="107"/>
      <c r="N243" s="107"/>
      <c r="O243" s="107"/>
      <c r="P243" s="107"/>
      <c r="Q243" s="96" t="s">
        <v>80</v>
      </c>
      <c r="R243" s="96"/>
      <c r="S243" s="96"/>
      <c r="T243" s="96"/>
      <c r="U243" s="96"/>
      <c r="V243" s="96" t="s">
        <v>81</v>
      </c>
      <c r="W243" s="96"/>
      <c r="X243" s="96"/>
      <c r="Y243" s="96"/>
      <c r="Z243" s="96" t="s">
        <v>82</v>
      </c>
      <c r="AA243" s="96"/>
      <c r="AB243" s="96"/>
      <c r="AC243" s="96"/>
      <c r="AD243" s="96"/>
      <c r="AE243" s="96" t="s">
        <v>83</v>
      </c>
      <c r="AF243" s="96"/>
      <c r="AG243" s="96"/>
      <c r="AH243" s="96"/>
      <c r="AI243" s="96"/>
      <c r="AJ243" s="72" t="s">
        <v>101</v>
      </c>
      <c r="AK243" s="96"/>
      <c r="AL243" s="96"/>
      <c r="AM243" s="96"/>
      <c r="AN243" s="96"/>
      <c r="AO243" s="96" t="s">
        <v>84</v>
      </c>
      <c r="AP243" s="96"/>
      <c r="AQ243" s="96"/>
      <c r="AR243" s="96"/>
      <c r="AS243" s="96"/>
      <c r="AT243" s="72" t="s">
        <v>102</v>
      </c>
      <c r="AU243" s="96"/>
      <c r="AV243" s="96"/>
      <c r="AW243" s="96"/>
      <c r="AX243" s="96" t="s">
        <v>85</v>
      </c>
      <c r="AY243" s="96"/>
      <c r="AZ243" s="96"/>
      <c r="BA243" s="96"/>
      <c r="BB243" s="96"/>
      <c r="BC243" s="96" t="s">
        <v>86</v>
      </c>
      <c r="BD243" s="96"/>
      <c r="BE243" s="96"/>
      <c r="BF243" s="96"/>
      <c r="BG243" s="96"/>
      <c r="BH243" s="72" t="s">
        <v>101</v>
      </c>
      <c r="BI243" s="96"/>
      <c r="BJ243" s="96"/>
      <c r="BK243" s="96"/>
      <c r="BL243" s="96"/>
      <c r="CA243" s="1" t="s">
        <v>52</v>
      </c>
    </row>
    <row r="244" spans="1:79" s="4" customFormat="1" ht="12.75" customHeight="1" x14ac:dyDescent="0.25">
      <c r="A244" s="91">
        <v>2111</v>
      </c>
      <c r="B244" s="91"/>
      <c r="C244" s="91"/>
      <c r="D244" s="91"/>
      <c r="E244" s="91"/>
      <c r="F244" s="91"/>
      <c r="G244" s="58" t="s">
        <v>176</v>
      </c>
      <c r="H244" s="59"/>
      <c r="I244" s="59"/>
      <c r="J244" s="59"/>
      <c r="K244" s="59"/>
      <c r="L244" s="59"/>
      <c r="M244" s="59"/>
      <c r="N244" s="59"/>
      <c r="O244" s="59"/>
      <c r="P244" s="60"/>
      <c r="Q244" s="101">
        <v>547648</v>
      </c>
      <c r="R244" s="101"/>
      <c r="S244" s="101"/>
      <c r="T244" s="101"/>
      <c r="U244" s="101"/>
      <c r="V244" s="128">
        <v>0</v>
      </c>
      <c r="W244" s="128"/>
      <c r="X244" s="128"/>
      <c r="Y244" s="128"/>
      <c r="Z244" s="128">
        <v>0</v>
      </c>
      <c r="AA244" s="128"/>
      <c r="AB244" s="128"/>
      <c r="AC244" s="128"/>
      <c r="AD244" s="128"/>
      <c r="AE244" s="128">
        <v>0</v>
      </c>
      <c r="AF244" s="128"/>
      <c r="AG244" s="128"/>
      <c r="AH244" s="128"/>
      <c r="AI244" s="128"/>
      <c r="AJ244" s="128">
        <f>IF(ISNUMBER(Q244),Q244,0)-IF(ISNUMBER(Z244),Z244,0)</f>
        <v>547648</v>
      </c>
      <c r="AK244" s="128"/>
      <c r="AL244" s="128"/>
      <c r="AM244" s="128"/>
      <c r="AN244" s="128"/>
      <c r="AO244" s="128">
        <v>468070</v>
      </c>
      <c r="AP244" s="128"/>
      <c r="AQ244" s="128"/>
      <c r="AR244" s="128"/>
      <c r="AS244" s="128"/>
      <c r="AT244" s="128">
        <f>IF(ISNUMBER(V244),V244,0)-IF(ISNUMBER(Z244),Z244,0)-IF(ISNUMBER(AE244),AE244,0)</f>
        <v>0</v>
      </c>
      <c r="AU244" s="128"/>
      <c r="AV244" s="128"/>
      <c r="AW244" s="128"/>
      <c r="AX244" s="128">
        <v>0</v>
      </c>
      <c r="AY244" s="128"/>
      <c r="AZ244" s="128"/>
      <c r="BA244" s="128"/>
      <c r="BB244" s="128"/>
      <c r="BC244" s="128">
        <v>0</v>
      </c>
      <c r="BD244" s="128"/>
      <c r="BE244" s="128"/>
      <c r="BF244" s="128"/>
      <c r="BG244" s="128"/>
      <c r="BH244" s="101">
        <f>IF(ISNUMBER(AO244),AO244,0)-IF(ISNUMBER(AX244),AX244,0)</f>
        <v>468070</v>
      </c>
      <c r="BI244" s="101"/>
      <c r="BJ244" s="101"/>
      <c r="BK244" s="101"/>
      <c r="BL244" s="101"/>
      <c r="CA244" s="4" t="s">
        <v>53</v>
      </c>
    </row>
    <row r="245" spans="1:79" s="4" customFormat="1" ht="12.75" customHeight="1" x14ac:dyDescent="0.25">
      <c r="A245" s="91">
        <v>2120</v>
      </c>
      <c r="B245" s="91"/>
      <c r="C245" s="91"/>
      <c r="D245" s="91"/>
      <c r="E245" s="91"/>
      <c r="F245" s="91"/>
      <c r="G245" s="58" t="s">
        <v>177</v>
      </c>
      <c r="H245" s="59"/>
      <c r="I245" s="59"/>
      <c r="J245" s="59"/>
      <c r="K245" s="59"/>
      <c r="L245" s="59"/>
      <c r="M245" s="59"/>
      <c r="N245" s="59"/>
      <c r="O245" s="59"/>
      <c r="P245" s="60"/>
      <c r="Q245" s="101">
        <v>128878</v>
      </c>
      <c r="R245" s="101"/>
      <c r="S245" s="101"/>
      <c r="T245" s="101"/>
      <c r="U245" s="101"/>
      <c r="V245" s="128">
        <v>0</v>
      </c>
      <c r="W245" s="128"/>
      <c r="X245" s="128"/>
      <c r="Y245" s="128"/>
      <c r="Z245" s="128">
        <v>0</v>
      </c>
      <c r="AA245" s="128"/>
      <c r="AB245" s="128"/>
      <c r="AC245" s="128"/>
      <c r="AD245" s="128"/>
      <c r="AE245" s="128">
        <v>0</v>
      </c>
      <c r="AF245" s="128"/>
      <c r="AG245" s="128"/>
      <c r="AH245" s="128"/>
      <c r="AI245" s="128"/>
      <c r="AJ245" s="128">
        <f>IF(ISNUMBER(Q245),Q245,0)-IF(ISNUMBER(Z245),Z245,0)</f>
        <v>128878</v>
      </c>
      <c r="AK245" s="128"/>
      <c r="AL245" s="128"/>
      <c r="AM245" s="128"/>
      <c r="AN245" s="128"/>
      <c r="AO245" s="128">
        <v>102975</v>
      </c>
      <c r="AP245" s="128"/>
      <c r="AQ245" s="128"/>
      <c r="AR245" s="128"/>
      <c r="AS245" s="128"/>
      <c r="AT245" s="128">
        <f>IF(ISNUMBER(V245),V245,0)-IF(ISNUMBER(Z245),Z245,0)-IF(ISNUMBER(AE245),AE245,0)</f>
        <v>0</v>
      </c>
      <c r="AU245" s="128"/>
      <c r="AV245" s="128"/>
      <c r="AW245" s="128"/>
      <c r="AX245" s="128">
        <v>0</v>
      </c>
      <c r="AY245" s="128"/>
      <c r="AZ245" s="128"/>
      <c r="BA245" s="128"/>
      <c r="BB245" s="128"/>
      <c r="BC245" s="128">
        <v>0</v>
      </c>
      <c r="BD245" s="128"/>
      <c r="BE245" s="128"/>
      <c r="BF245" s="128"/>
      <c r="BG245" s="128"/>
      <c r="BH245" s="101">
        <f>IF(ISNUMBER(AO245),AO245,0)-IF(ISNUMBER(AX245),AX245,0)</f>
        <v>102975</v>
      </c>
      <c r="BI245" s="101"/>
      <c r="BJ245" s="101"/>
      <c r="BK245" s="101"/>
      <c r="BL245" s="101"/>
    </row>
    <row r="246" spans="1:79" s="4" customFormat="1" ht="25.5" customHeight="1" x14ac:dyDescent="0.25">
      <c r="A246" s="91">
        <v>2210</v>
      </c>
      <c r="B246" s="91"/>
      <c r="C246" s="91"/>
      <c r="D246" s="91"/>
      <c r="E246" s="91"/>
      <c r="F246" s="91"/>
      <c r="G246" s="58" t="s">
        <v>178</v>
      </c>
      <c r="H246" s="59"/>
      <c r="I246" s="59"/>
      <c r="J246" s="59"/>
      <c r="K246" s="59"/>
      <c r="L246" s="59"/>
      <c r="M246" s="59"/>
      <c r="N246" s="59"/>
      <c r="O246" s="59"/>
      <c r="P246" s="60"/>
      <c r="Q246" s="101">
        <v>510</v>
      </c>
      <c r="R246" s="101"/>
      <c r="S246" s="101"/>
      <c r="T246" s="101"/>
      <c r="U246" s="101"/>
      <c r="V246" s="128">
        <v>0</v>
      </c>
      <c r="W246" s="128"/>
      <c r="X246" s="128"/>
      <c r="Y246" s="128"/>
      <c r="Z246" s="128">
        <v>0</v>
      </c>
      <c r="AA246" s="128"/>
      <c r="AB246" s="128"/>
      <c r="AC246" s="128"/>
      <c r="AD246" s="128"/>
      <c r="AE246" s="128">
        <v>0</v>
      </c>
      <c r="AF246" s="128"/>
      <c r="AG246" s="128"/>
      <c r="AH246" s="128"/>
      <c r="AI246" s="128"/>
      <c r="AJ246" s="128">
        <f>IF(ISNUMBER(Q246),Q246,0)-IF(ISNUMBER(Z246),Z246,0)</f>
        <v>510</v>
      </c>
      <c r="AK246" s="128"/>
      <c r="AL246" s="128"/>
      <c r="AM246" s="128"/>
      <c r="AN246" s="128"/>
      <c r="AO246" s="128">
        <v>1000</v>
      </c>
      <c r="AP246" s="128"/>
      <c r="AQ246" s="128"/>
      <c r="AR246" s="128"/>
      <c r="AS246" s="128"/>
      <c r="AT246" s="128">
        <f>IF(ISNUMBER(V246),V246,0)-IF(ISNUMBER(Z246),Z246,0)-IF(ISNUMBER(AE246),AE246,0)</f>
        <v>0</v>
      </c>
      <c r="AU246" s="128"/>
      <c r="AV246" s="128"/>
      <c r="AW246" s="128"/>
      <c r="AX246" s="128">
        <v>0</v>
      </c>
      <c r="AY246" s="128"/>
      <c r="AZ246" s="128"/>
      <c r="BA246" s="128"/>
      <c r="BB246" s="128"/>
      <c r="BC246" s="128">
        <v>0</v>
      </c>
      <c r="BD246" s="128"/>
      <c r="BE246" s="128"/>
      <c r="BF246" s="128"/>
      <c r="BG246" s="128"/>
      <c r="BH246" s="101">
        <f>IF(ISNUMBER(AO246),AO246,0)-IF(ISNUMBER(AX246),AX246,0)</f>
        <v>1000</v>
      </c>
      <c r="BI246" s="101"/>
      <c r="BJ246" s="101"/>
      <c r="BK246" s="101"/>
      <c r="BL246" s="101"/>
    </row>
    <row r="247" spans="1:79" s="4" customFormat="1" ht="25.5" customHeight="1" x14ac:dyDescent="0.25">
      <c r="A247" s="91">
        <v>2240</v>
      </c>
      <c r="B247" s="91"/>
      <c r="C247" s="91"/>
      <c r="D247" s="91"/>
      <c r="E247" s="91"/>
      <c r="F247" s="91"/>
      <c r="G247" s="58" t="s">
        <v>179</v>
      </c>
      <c r="H247" s="59"/>
      <c r="I247" s="59"/>
      <c r="J247" s="59"/>
      <c r="K247" s="59"/>
      <c r="L247" s="59"/>
      <c r="M247" s="59"/>
      <c r="N247" s="59"/>
      <c r="O247" s="59"/>
      <c r="P247" s="60"/>
      <c r="Q247" s="101">
        <v>3000</v>
      </c>
      <c r="R247" s="101"/>
      <c r="S247" s="101"/>
      <c r="T247" s="101"/>
      <c r="U247" s="101"/>
      <c r="V247" s="128">
        <v>1800</v>
      </c>
      <c r="W247" s="128"/>
      <c r="X247" s="128"/>
      <c r="Y247" s="128"/>
      <c r="Z247" s="128">
        <v>0</v>
      </c>
      <c r="AA247" s="128"/>
      <c r="AB247" s="128"/>
      <c r="AC247" s="128"/>
      <c r="AD247" s="128"/>
      <c r="AE247" s="128">
        <v>0</v>
      </c>
      <c r="AF247" s="128"/>
      <c r="AG247" s="128"/>
      <c r="AH247" s="128"/>
      <c r="AI247" s="128"/>
      <c r="AJ247" s="128">
        <f>IF(ISNUMBER(Q247),Q247,0)-IF(ISNUMBER(Z247),Z247,0)</f>
        <v>3000</v>
      </c>
      <c r="AK247" s="128"/>
      <c r="AL247" s="128"/>
      <c r="AM247" s="128"/>
      <c r="AN247" s="128"/>
      <c r="AO247" s="128">
        <v>4000</v>
      </c>
      <c r="AP247" s="128"/>
      <c r="AQ247" s="128"/>
      <c r="AR247" s="128"/>
      <c r="AS247" s="128"/>
      <c r="AT247" s="128">
        <f>IF(ISNUMBER(V247),V247,0)-IF(ISNUMBER(Z247),Z247,0)-IF(ISNUMBER(AE247),AE247,0)</f>
        <v>1800</v>
      </c>
      <c r="AU247" s="128"/>
      <c r="AV247" s="128"/>
      <c r="AW247" s="128"/>
      <c r="AX247" s="128">
        <v>0</v>
      </c>
      <c r="AY247" s="128"/>
      <c r="AZ247" s="128"/>
      <c r="BA247" s="128"/>
      <c r="BB247" s="128"/>
      <c r="BC247" s="128">
        <v>0</v>
      </c>
      <c r="BD247" s="128"/>
      <c r="BE247" s="128"/>
      <c r="BF247" s="128"/>
      <c r="BG247" s="128"/>
      <c r="BH247" s="101">
        <f>IF(ISNUMBER(AO247),AO247,0)-IF(ISNUMBER(AX247),AX247,0)</f>
        <v>4000</v>
      </c>
      <c r="BI247" s="101"/>
      <c r="BJ247" s="101"/>
      <c r="BK247" s="101"/>
      <c r="BL247" s="101"/>
    </row>
    <row r="248" spans="1:79" s="6" customFormat="1" ht="12.75" customHeight="1" x14ac:dyDescent="0.25">
      <c r="A248" s="115"/>
      <c r="B248" s="115"/>
      <c r="C248" s="115"/>
      <c r="D248" s="115"/>
      <c r="E248" s="115"/>
      <c r="F248" s="115"/>
      <c r="G248" s="92" t="s">
        <v>147</v>
      </c>
      <c r="H248" s="93"/>
      <c r="I248" s="93"/>
      <c r="J248" s="93"/>
      <c r="K248" s="93"/>
      <c r="L248" s="93"/>
      <c r="M248" s="93"/>
      <c r="N248" s="93"/>
      <c r="O248" s="93"/>
      <c r="P248" s="94"/>
      <c r="Q248" s="100">
        <v>680036</v>
      </c>
      <c r="R248" s="100"/>
      <c r="S248" s="100"/>
      <c r="T248" s="100"/>
      <c r="U248" s="100"/>
      <c r="V248" s="126">
        <v>0</v>
      </c>
      <c r="W248" s="126"/>
      <c r="X248" s="126"/>
      <c r="Y248" s="126"/>
      <c r="Z248" s="126">
        <v>0</v>
      </c>
      <c r="AA248" s="126"/>
      <c r="AB248" s="126"/>
      <c r="AC248" s="126"/>
      <c r="AD248" s="126"/>
      <c r="AE248" s="126">
        <v>0</v>
      </c>
      <c r="AF248" s="126"/>
      <c r="AG248" s="126"/>
      <c r="AH248" s="126"/>
      <c r="AI248" s="126"/>
      <c r="AJ248" s="126">
        <f>IF(ISNUMBER(Q248),Q248,0)-IF(ISNUMBER(Z248),Z248,0)</f>
        <v>680036</v>
      </c>
      <c r="AK248" s="126"/>
      <c r="AL248" s="126"/>
      <c r="AM248" s="126"/>
      <c r="AN248" s="126"/>
      <c r="AO248" s="126">
        <v>576045</v>
      </c>
      <c r="AP248" s="126"/>
      <c r="AQ248" s="126"/>
      <c r="AR248" s="126"/>
      <c r="AS248" s="126"/>
      <c r="AT248" s="126">
        <f>IF(ISNUMBER(V248),V248,0)-IF(ISNUMBER(Z248),Z248,0)-IF(ISNUMBER(AE248),AE248,0)</f>
        <v>0</v>
      </c>
      <c r="AU248" s="126"/>
      <c r="AV248" s="126"/>
      <c r="AW248" s="126"/>
      <c r="AX248" s="126">
        <v>0</v>
      </c>
      <c r="AY248" s="126"/>
      <c r="AZ248" s="126"/>
      <c r="BA248" s="126"/>
      <c r="BB248" s="126"/>
      <c r="BC248" s="126">
        <v>0</v>
      </c>
      <c r="BD248" s="126"/>
      <c r="BE248" s="126"/>
      <c r="BF248" s="126"/>
      <c r="BG248" s="126"/>
      <c r="BH248" s="100">
        <f>IF(ISNUMBER(AO248),AO248,0)-IF(ISNUMBER(AX248),AX248,0)</f>
        <v>576045</v>
      </c>
      <c r="BI248" s="100"/>
      <c r="BJ248" s="100"/>
      <c r="BK248" s="100"/>
      <c r="BL248" s="100"/>
    </row>
    <row r="250" spans="1:79" ht="14.25" customHeight="1" x14ac:dyDescent="0.25">
      <c r="A250" s="31" t="s">
        <v>244</v>
      </c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31"/>
      <c r="AV250" s="31"/>
      <c r="AW250" s="31"/>
      <c r="AX250" s="31"/>
      <c r="AY250" s="31"/>
      <c r="AZ250" s="31"/>
      <c r="BA250" s="31"/>
      <c r="BB250" s="31"/>
      <c r="BC250" s="31"/>
      <c r="BD250" s="31"/>
      <c r="BE250" s="31"/>
      <c r="BF250" s="31"/>
      <c r="BG250" s="31"/>
      <c r="BH250" s="31"/>
      <c r="BI250" s="31"/>
      <c r="BJ250" s="31"/>
      <c r="BK250" s="31"/>
      <c r="BL250" s="31"/>
    </row>
    <row r="251" spans="1:79" ht="15" customHeight="1" x14ac:dyDescent="0.25">
      <c r="A251" s="44" t="s">
        <v>237</v>
      </c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44"/>
      <c r="AU251" s="44"/>
      <c r="AV251" s="44"/>
      <c r="AW251" s="44"/>
      <c r="AX251" s="44"/>
      <c r="AY251" s="44"/>
      <c r="AZ251" s="44"/>
      <c r="BA251" s="44"/>
      <c r="BB251" s="44"/>
      <c r="BC251" s="44"/>
      <c r="BD251" s="44"/>
      <c r="BE251" s="44"/>
      <c r="BF251" s="44"/>
      <c r="BG251" s="44"/>
      <c r="BH251" s="44"/>
      <c r="BI251" s="44"/>
      <c r="BJ251" s="44"/>
      <c r="BK251" s="44"/>
      <c r="BL251" s="44"/>
    </row>
    <row r="252" spans="1:79" ht="42.9" customHeight="1" x14ac:dyDescent="0.25">
      <c r="A252" s="87" t="s">
        <v>135</v>
      </c>
      <c r="B252" s="87"/>
      <c r="C252" s="87"/>
      <c r="D252" s="87"/>
      <c r="E252" s="87"/>
      <c r="F252" s="87"/>
      <c r="G252" s="51" t="s">
        <v>19</v>
      </c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 t="s">
        <v>15</v>
      </c>
      <c r="U252" s="51"/>
      <c r="V252" s="51"/>
      <c r="W252" s="51"/>
      <c r="X252" s="51"/>
      <c r="Y252" s="51"/>
      <c r="Z252" s="51" t="s">
        <v>14</v>
      </c>
      <c r="AA252" s="51"/>
      <c r="AB252" s="51"/>
      <c r="AC252" s="51"/>
      <c r="AD252" s="51"/>
      <c r="AE252" s="51" t="s">
        <v>240</v>
      </c>
      <c r="AF252" s="51"/>
      <c r="AG252" s="51"/>
      <c r="AH252" s="51"/>
      <c r="AI252" s="51"/>
      <c r="AJ252" s="51"/>
      <c r="AK252" s="51" t="s">
        <v>245</v>
      </c>
      <c r="AL252" s="51"/>
      <c r="AM252" s="51"/>
      <c r="AN252" s="51"/>
      <c r="AO252" s="51"/>
      <c r="AP252" s="51"/>
      <c r="AQ252" s="51" t="s">
        <v>258</v>
      </c>
      <c r="AR252" s="51"/>
      <c r="AS252" s="51"/>
      <c r="AT252" s="51"/>
      <c r="AU252" s="51"/>
      <c r="AV252" s="51"/>
      <c r="AW252" s="51" t="s">
        <v>18</v>
      </c>
      <c r="AX252" s="51"/>
      <c r="AY252" s="51"/>
      <c r="AZ252" s="51"/>
      <c r="BA252" s="51"/>
      <c r="BB252" s="51"/>
      <c r="BC252" s="51"/>
      <c r="BD252" s="51"/>
      <c r="BE252" s="51" t="s">
        <v>156</v>
      </c>
      <c r="BF252" s="51"/>
      <c r="BG252" s="51"/>
      <c r="BH252" s="51"/>
      <c r="BI252" s="51"/>
      <c r="BJ252" s="51"/>
      <c r="BK252" s="51"/>
      <c r="BL252" s="51"/>
    </row>
    <row r="253" spans="1:79" ht="21.75" customHeight="1" x14ac:dyDescent="0.25">
      <c r="A253" s="87"/>
      <c r="B253" s="87"/>
      <c r="C253" s="87"/>
      <c r="D253" s="87"/>
      <c r="E253" s="87"/>
      <c r="F253" s="87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  <c r="AN253" s="51"/>
      <c r="AO253" s="51"/>
      <c r="AP253" s="51"/>
      <c r="AQ253" s="51"/>
      <c r="AR253" s="51"/>
      <c r="AS253" s="51"/>
      <c r="AT253" s="51"/>
      <c r="AU253" s="51"/>
      <c r="AV253" s="51"/>
      <c r="AW253" s="51"/>
      <c r="AX253" s="51"/>
      <c r="AY253" s="51"/>
      <c r="AZ253" s="51"/>
      <c r="BA253" s="51"/>
      <c r="BB253" s="51"/>
      <c r="BC253" s="51"/>
      <c r="BD253" s="51"/>
      <c r="BE253" s="51"/>
      <c r="BF253" s="51"/>
      <c r="BG253" s="51"/>
      <c r="BH253" s="51"/>
      <c r="BI253" s="51"/>
      <c r="BJ253" s="51"/>
      <c r="BK253" s="51"/>
      <c r="BL253" s="51"/>
    </row>
    <row r="254" spans="1:79" ht="15" customHeight="1" x14ac:dyDescent="0.25">
      <c r="A254" s="51">
        <v>1</v>
      </c>
      <c r="B254" s="51"/>
      <c r="C254" s="51"/>
      <c r="D254" s="51"/>
      <c r="E254" s="51"/>
      <c r="F254" s="51"/>
      <c r="G254" s="51">
        <v>2</v>
      </c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>
        <v>3</v>
      </c>
      <c r="U254" s="51"/>
      <c r="V254" s="51"/>
      <c r="W254" s="51"/>
      <c r="X254" s="51"/>
      <c r="Y254" s="51"/>
      <c r="Z254" s="51">
        <v>4</v>
      </c>
      <c r="AA254" s="51"/>
      <c r="AB254" s="51"/>
      <c r="AC254" s="51"/>
      <c r="AD254" s="51"/>
      <c r="AE254" s="51">
        <v>5</v>
      </c>
      <c r="AF254" s="51"/>
      <c r="AG254" s="51"/>
      <c r="AH254" s="51"/>
      <c r="AI254" s="51"/>
      <c r="AJ254" s="51"/>
      <c r="AK254" s="51">
        <v>6</v>
      </c>
      <c r="AL254" s="51"/>
      <c r="AM254" s="51"/>
      <c r="AN254" s="51"/>
      <c r="AO254" s="51"/>
      <c r="AP254" s="51"/>
      <c r="AQ254" s="51">
        <v>7</v>
      </c>
      <c r="AR254" s="51"/>
      <c r="AS254" s="51"/>
      <c r="AT254" s="51"/>
      <c r="AU254" s="51"/>
      <c r="AV254" s="51"/>
      <c r="AW254" s="72">
        <v>8</v>
      </c>
      <c r="AX254" s="72"/>
      <c r="AY254" s="72"/>
      <c r="AZ254" s="72"/>
      <c r="BA254" s="72"/>
      <c r="BB254" s="72"/>
      <c r="BC254" s="72"/>
      <c r="BD254" s="72"/>
      <c r="BE254" s="72">
        <v>9</v>
      </c>
      <c r="BF254" s="72"/>
      <c r="BG254" s="72"/>
      <c r="BH254" s="72"/>
      <c r="BI254" s="72"/>
      <c r="BJ254" s="72"/>
      <c r="BK254" s="72"/>
      <c r="BL254" s="72"/>
    </row>
    <row r="255" spans="1:79" s="1" customFormat="1" ht="18.75" hidden="1" customHeight="1" x14ac:dyDescent="0.25">
      <c r="A255" s="72" t="s">
        <v>64</v>
      </c>
      <c r="B255" s="72"/>
      <c r="C255" s="72"/>
      <c r="D255" s="72"/>
      <c r="E255" s="72"/>
      <c r="F255" s="72"/>
      <c r="G255" s="107" t="s">
        <v>57</v>
      </c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96" t="s">
        <v>80</v>
      </c>
      <c r="U255" s="96"/>
      <c r="V255" s="96"/>
      <c r="W255" s="96"/>
      <c r="X255" s="96"/>
      <c r="Y255" s="96"/>
      <c r="Z255" s="96" t="s">
        <v>81</v>
      </c>
      <c r="AA255" s="96"/>
      <c r="AB255" s="96"/>
      <c r="AC255" s="96"/>
      <c r="AD255" s="96"/>
      <c r="AE255" s="96" t="s">
        <v>82</v>
      </c>
      <c r="AF255" s="96"/>
      <c r="AG255" s="96"/>
      <c r="AH255" s="96"/>
      <c r="AI255" s="96"/>
      <c r="AJ255" s="96"/>
      <c r="AK255" s="96" t="s">
        <v>83</v>
      </c>
      <c r="AL255" s="96"/>
      <c r="AM255" s="96"/>
      <c r="AN255" s="96"/>
      <c r="AO255" s="96"/>
      <c r="AP255" s="96"/>
      <c r="AQ255" s="96" t="s">
        <v>84</v>
      </c>
      <c r="AR255" s="96"/>
      <c r="AS255" s="96"/>
      <c r="AT255" s="96"/>
      <c r="AU255" s="96"/>
      <c r="AV255" s="96"/>
      <c r="AW255" s="107" t="s">
        <v>87</v>
      </c>
      <c r="AX255" s="107"/>
      <c r="AY255" s="107"/>
      <c r="AZ255" s="107"/>
      <c r="BA255" s="107"/>
      <c r="BB255" s="107"/>
      <c r="BC255" s="107"/>
      <c r="BD255" s="107"/>
      <c r="BE255" s="107" t="s">
        <v>88</v>
      </c>
      <c r="BF255" s="107"/>
      <c r="BG255" s="107"/>
      <c r="BH255" s="107"/>
      <c r="BI255" s="107"/>
      <c r="BJ255" s="107"/>
      <c r="BK255" s="107"/>
      <c r="BL255" s="107"/>
      <c r="CA255" s="1" t="s">
        <v>54</v>
      </c>
    </row>
    <row r="256" spans="1:79" s="6" customFormat="1" ht="12.75" customHeight="1" x14ac:dyDescent="0.25">
      <c r="A256" s="115"/>
      <c r="B256" s="115"/>
      <c r="C256" s="115"/>
      <c r="D256" s="115"/>
      <c r="E256" s="115"/>
      <c r="F256" s="115"/>
      <c r="G256" s="109" t="s">
        <v>147</v>
      </c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0"/>
      <c r="U256" s="100"/>
      <c r="V256" s="100"/>
      <c r="W256" s="100"/>
      <c r="X256" s="100"/>
      <c r="Y256" s="100"/>
      <c r="Z256" s="100"/>
      <c r="AA256" s="100"/>
      <c r="AB256" s="100"/>
      <c r="AC256" s="100"/>
      <c r="AD256" s="100"/>
      <c r="AE256" s="100"/>
      <c r="AF256" s="100"/>
      <c r="AG256" s="100"/>
      <c r="AH256" s="100"/>
      <c r="AI256" s="100"/>
      <c r="AJ256" s="100"/>
      <c r="AK256" s="100"/>
      <c r="AL256" s="100"/>
      <c r="AM256" s="100"/>
      <c r="AN256" s="100"/>
      <c r="AO256" s="100"/>
      <c r="AP256" s="100"/>
      <c r="AQ256" s="100"/>
      <c r="AR256" s="100"/>
      <c r="AS256" s="100"/>
      <c r="AT256" s="100"/>
      <c r="AU256" s="100"/>
      <c r="AV256" s="100"/>
      <c r="AW256" s="109"/>
      <c r="AX256" s="109"/>
      <c r="AY256" s="109"/>
      <c r="AZ256" s="109"/>
      <c r="BA256" s="109"/>
      <c r="BB256" s="109"/>
      <c r="BC256" s="109"/>
      <c r="BD256" s="109"/>
      <c r="BE256" s="109"/>
      <c r="BF256" s="109"/>
      <c r="BG256" s="109"/>
      <c r="BH256" s="109"/>
      <c r="BI256" s="109"/>
      <c r="BJ256" s="109"/>
      <c r="BK256" s="109"/>
      <c r="BL256" s="109"/>
      <c r="CA256" s="6" t="s">
        <v>55</v>
      </c>
    </row>
    <row r="258" spans="1:64" ht="14.25" customHeight="1" x14ac:dyDescent="0.25">
      <c r="A258" s="31" t="s">
        <v>246</v>
      </c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  <c r="BA258" s="31"/>
      <c r="BB258" s="31"/>
      <c r="BC258" s="31"/>
      <c r="BD258" s="31"/>
      <c r="BE258" s="31"/>
      <c r="BF258" s="31"/>
      <c r="BG258" s="31"/>
      <c r="BH258" s="31"/>
      <c r="BI258" s="31"/>
      <c r="BJ258" s="31"/>
      <c r="BK258" s="31"/>
      <c r="BL258" s="31"/>
    </row>
    <row r="259" spans="1:64" ht="15" customHeight="1" x14ac:dyDescent="0.25">
      <c r="A259" s="122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</row>
    <row r="260" spans="1:64" ht="1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</row>
    <row r="262" spans="1:64" ht="13.8" x14ac:dyDescent="0.25">
      <c r="A262" s="31" t="s">
        <v>273</v>
      </c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31"/>
      <c r="AV262" s="31"/>
      <c r="AW262" s="31"/>
      <c r="AX262" s="31"/>
      <c r="AY262" s="31"/>
      <c r="AZ262" s="31"/>
      <c r="BA262" s="31"/>
      <c r="BB262" s="31"/>
      <c r="BC262" s="31"/>
      <c r="BD262" s="31"/>
      <c r="BE262" s="31"/>
      <c r="BF262" s="31"/>
      <c r="BG262" s="31"/>
      <c r="BH262" s="31"/>
      <c r="BI262" s="31"/>
      <c r="BJ262" s="31"/>
      <c r="BK262" s="31"/>
      <c r="BL262" s="31"/>
    </row>
    <row r="263" spans="1:64" ht="13.8" x14ac:dyDescent="0.25">
      <c r="A263" s="31" t="s">
        <v>247</v>
      </c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  <c r="BA263" s="31"/>
      <c r="BB263" s="31"/>
      <c r="BC263" s="31"/>
      <c r="BD263" s="31"/>
      <c r="BE263" s="31"/>
      <c r="BF263" s="31"/>
      <c r="BG263" s="31"/>
      <c r="BH263" s="31"/>
      <c r="BI263" s="31"/>
      <c r="BJ263" s="31"/>
      <c r="BK263" s="31"/>
      <c r="BL263" s="31"/>
    </row>
    <row r="264" spans="1:64" ht="90" customHeight="1" x14ac:dyDescent="0.25">
      <c r="A264" s="32" t="s">
        <v>228</v>
      </c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</row>
    <row r="265" spans="1:64" ht="1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</row>
    <row r="268" spans="1:64" ht="18.899999999999999" customHeight="1" x14ac:dyDescent="0.25">
      <c r="A268" s="116" t="s">
        <v>231</v>
      </c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20"/>
      <c r="AC268" s="20"/>
      <c r="AD268" s="20"/>
      <c r="AE268" s="20"/>
      <c r="AF268" s="20"/>
      <c r="AG268" s="20"/>
      <c r="AH268" s="120"/>
      <c r="AI268" s="120"/>
      <c r="AJ268" s="120"/>
      <c r="AK268" s="120"/>
      <c r="AL268" s="120"/>
      <c r="AM268" s="120"/>
      <c r="AN268" s="120"/>
      <c r="AO268" s="120"/>
      <c r="AP268" s="120"/>
      <c r="AQ268" s="20"/>
      <c r="AR268" s="20"/>
      <c r="AS268" s="20"/>
      <c r="AT268" s="20"/>
      <c r="AU268" s="121" t="s">
        <v>233</v>
      </c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</row>
    <row r="269" spans="1:64" ht="12.75" customHeight="1" x14ac:dyDescent="0.25">
      <c r="AB269" s="21"/>
      <c r="AC269" s="21"/>
      <c r="AD269" s="21"/>
      <c r="AE269" s="21"/>
      <c r="AF269" s="21"/>
      <c r="AG269" s="21"/>
      <c r="AH269" s="119" t="s">
        <v>1</v>
      </c>
      <c r="AI269" s="119"/>
      <c r="AJ269" s="119"/>
      <c r="AK269" s="119"/>
      <c r="AL269" s="119"/>
      <c r="AM269" s="119"/>
      <c r="AN269" s="119"/>
      <c r="AO269" s="119"/>
      <c r="AP269" s="119"/>
      <c r="AQ269" s="21"/>
      <c r="AR269" s="21"/>
      <c r="AS269" s="21"/>
      <c r="AT269" s="21"/>
      <c r="AU269" s="119" t="s">
        <v>171</v>
      </c>
      <c r="AV269" s="119"/>
      <c r="AW269" s="119"/>
      <c r="AX269" s="119"/>
      <c r="AY269" s="119"/>
      <c r="AZ269" s="119"/>
      <c r="BA269" s="119"/>
      <c r="BB269" s="119"/>
      <c r="BC269" s="119"/>
      <c r="BD269" s="119"/>
      <c r="BE269" s="119"/>
      <c r="BF269" s="119"/>
    </row>
    <row r="270" spans="1:64" ht="13.8" x14ac:dyDescent="0.25">
      <c r="AB270" s="21"/>
      <c r="AC270" s="21"/>
      <c r="AD270" s="21"/>
      <c r="AE270" s="21"/>
      <c r="AF270" s="21"/>
      <c r="AG270" s="21"/>
      <c r="AH270" s="22"/>
      <c r="AI270" s="22"/>
      <c r="AJ270" s="22"/>
      <c r="AK270" s="22"/>
      <c r="AL270" s="22"/>
      <c r="AM270" s="22"/>
      <c r="AN270" s="22"/>
      <c r="AO270" s="22"/>
      <c r="AP270" s="22"/>
      <c r="AQ270" s="21"/>
      <c r="AR270" s="21"/>
      <c r="AS270" s="21"/>
      <c r="AT270" s="21"/>
      <c r="AU270" s="22"/>
      <c r="AV270" s="22"/>
      <c r="AW270" s="22"/>
      <c r="AX270" s="22"/>
      <c r="AY270" s="22"/>
      <c r="AZ270" s="22"/>
      <c r="BA270" s="22"/>
      <c r="BB270" s="22"/>
      <c r="BC270" s="22"/>
      <c r="BD270" s="22"/>
      <c r="BE270" s="22"/>
      <c r="BF270" s="22"/>
    </row>
    <row r="271" spans="1:64" ht="18" customHeight="1" x14ac:dyDescent="0.25">
      <c r="A271" s="116" t="s">
        <v>232</v>
      </c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21"/>
      <c r="AC271" s="21"/>
      <c r="AD271" s="21"/>
      <c r="AE271" s="21"/>
      <c r="AF271" s="21"/>
      <c r="AG271" s="21"/>
      <c r="AH271" s="117"/>
      <c r="AI271" s="117"/>
      <c r="AJ271" s="117"/>
      <c r="AK271" s="117"/>
      <c r="AL271" s="117"/>
      <c r="AM271" s="117"/>
      <c r="AN271" s="117"/>
      <c r="AO271" s="117"/>
      <c r="AP271" s="117"/>
      <c r="AQ271" s="21"/>
      <c r="AR271" s="21"/>
      <c r="AS271" s="21"/>
      <c r="AT271" s="21"/>
      <c r="AU271" s="118" t="s">
        <v>234</v>
      </c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</row>
    <row r="272" spans="1:64" ht="12" customHeight="1" x14ac:dyDescent="0.25">
      <c r="AB272" s="21"/>
      <c r="AC272" s="21"/>
      <c r="AD272" s="21"/>
      <c r="AE272" s="21"/>
      <c r="AF272" s="21"/>
      <c r="AG272" s="21"/>
      <c r="AH272" s="119" t="s">
        <v>1</v>
      </c>
      <c r="AI272" s="119"/>
      <c r="AJ272" s="119"/>
      <c r="AK272" s="119"/>
      <c r="AL272" s="119"/>
      <c r="AM272" s="119"/>
      <c r="AN272" s="119"/>
      <c r="AO272" s="119"/>
      <c r="AP272" s="119"/>
      <c r="AQ272" s="21"/>
      <c r="AR272" s="21"/>
      <c r="AS272" s="21"/>
      <c r="AT272" s="21"/>
      <c r="AU272" s="119" t="s">
        <v>171</v>
      </c>
      <c r="AV272" s="119"/>
      <c r="AW272" s="119"/>
      <c r="AX272" s="119"/>
      <c r="AY272" s="119"/>
      <c r="AZ272" s="119"/>
      <c r="BA272" s="119"/>
      <c r="BB272" s="119"/>
      <c r="BC272" s="119"/>
      <c r="BD272" s="119"/>
      <c r="BE272" s="119"/>
      <c r="BF272" s="119"/>
    </row>
  </sheetData>
  <mergeCells count="1854">
    <mergeCell ref="AX248:BB248"/>
    <mergeCell ref="BC248:BG248"/>
    <mergeCell ref="BH248:BL248"/>
    <mergeCell ref="A248:F248"/>
    <mergeCell ref="G248:P248"/>
    <mergeCell ref="Q248:U248"/>
    <mergeCell ref="V248:Y248"/>
    <mergeCell ref="Z248:AD248"/>
    <mergeCell ref="AE248:AI248"/>
    <mergeCell ref="AJ247:AN247"/>
    <mergeCell ref="AO247:AS247"/>
    <mergeCell ref="AT247:AW247"/>
    <mergeCell ref="AX247:BB247"/>
    <mergeCell ref="BC247:BG247"/>
    <mergeCell ref="BH247:BL247"/>
    <mergeCell ref="A247:F247"/>
    <mergeCell ref="G247:P247"/>
    <mergeCell ref="Q247:U247"/>
    <mergeCell ref="V247:Y247"/>
    <mergeCell ref="Z247:AD247"/>
    <mergeCell ref="AE247:AI247"/>
    <mergeCell ref="A246:F246"/>
    <mergeCell ref="G246:P246"/>
    <mergeCell ref="Q246:U246"/>
    <mergeCell ref="V246:Y246"/>
    <mergeCell ref="Z246:AD246"/>
    <mergeCell ref="AE246:AI246"/>
    <mergeCell ref="A245:F245"/>
    <mergeCell ref="G245:P245"/>
    <mergeCell ref="Q245:U245"/>
    <mergeCell ref="V245:Y245"/>
    <mergeCell ref="Z245:AD245"/>
    <mergeCell ref="AE245:AI245"/>
    <mergeCell ref="AJ245:AN245"/>
    <mergeCell ref="AO245:AS245"/>
    <mergeCell ref="AJ248:AN248"/>
    <mergeCell ref="AO248:AS248"/>
    <mergeCell ref="AT248:AW248"/>
    <mergeCell ref="BB235:BF235"/>
    <mergeCell ref="BG235:BL235"/>
    <mergeCell ref="BB234:BF234"/>
    <mergeCell ref="BG234:BL234"/>
    <mergeCell ref="A235:F235"/>
    <mergeCell ref="G235:S235"/>
    <mergeCell ref="T235:Y235"/>
    <mergeCell ref="Z235:AD235"/>
    <mergeCell ref="AE235:AJ235"/>
    <mergeCell ref="AK235:AP235"/>
    <mergeCell ref="AQ235:AV235"/>
    <mergeCell ref="AW235:BA235"/>
    <mergeCell ref="BB233:BF233"/>
    <mergeCell ref="BG233:BL233"/>
    <mergeCell ref="A234:F234"/>
    <mergeCell ref="G234:S234"/>
    <mergeCell ref="T234:Y234"/>
    <mergeCell ref="Z234:AD234"/>
    <mergeCell ref="AE234:AJ234"/>
    <mergeCell ref="AK234:AP234"/>
    <mergeCell ref="AQ234:AV234"/>
    <mergeCell ref="AW234:BA234"/>
    <mergeCell ref="T233:Y233"/>
    <mergeCell ref="Z233:AD233"/>
    <mergeCell ref="AE233:AJ233"/>
    <mergeCell ref="AK233:AP233"/>
    <mergeCell ref="AQ233:AV233"/>
    <mergeCell ref="AW233:BA233"/>
    <mergeCell ref="AQ232:AV232"/>
    <mergeCell ref="AW232:BA232"/>
    <mergeCell ref="AK208:AO208"/>
    <mergeCell ref="AP208:AT208"/>
    <mergeCell ref="AU208:AY208"/>
    <mergeCell ref="AZ208:BD208"/>
    <mergeCell ref="A208:F208"/>
    <mergeCell ref="G208:S208"/>
    <mergeCell ref="T208:Z208"/>
    <mergeCell ref="AA208:AE208"/>
    <mergeCell ref="AF208:AJ208"/>
    <mergeCell ref="AK231:AP231"/>
    <mergeCell ref="AQ231:AV231"/>
    <mergeCell ref="AW231:BA231"/>
    <mergeCell ref="BB231:BF231"/>
    <mergeCell ref="AQ227:AV228"/>
    <mergeCell ref="AW227:BF227"/>
    <mergeCell ref="BB216:BF216"/>
    <mergeCell ref="BB214:BF214"/>
    <mergeCell ref="BE199:BI199"/>
    <mergeCell ref="BJ199:BN199"/>
    <mergeCell ref="BO199:BS199"/>
    <mergeCell ref="A199:F199"/>
    <mergeCell ref="G199:S199"/>
    <mergeCell ref="T199:Z199"/>
    <mergeCell ref="AA199:AE199"/>
    <mergeCell ref="AF199:AJ199"/>
    <mergeCell ref="AK199:AO199"/>
    <mergeCell ref="AP199:AT199"/>
    <mergeCell ref="AU199:AY199"/>
    <mergeCell ref="AZ199:BD199"/>
    <mergeCell ref="BJ188:BL188"/>
    <mergeCell ref="AR188:AT188"/>
    <mergeCell ref="AU188:AW188"/>
    <mergeCell ref="AX188:AZ188"/>
    <mergeCell ref="BA188:BC188"/>
    <mergeCell ref="BD188:BF188"/>
    <mergeCell ref="BG188:BI188"/>
    <mergeCell ref="AP198:AT198"/>
    <mergeCell ref="AU198:AY198"/>
    <mergeCell ref="AZ198:BD198"/>
    <mergeCell ref="BE198:BI198"/>
    <mergeCell ref="BJ198:BN198"/>
    <mergeCell ref="BO198:BS198"/>
    <mergeCell ref="A198:F198"/>
    <mergeCell ref="G198:S198"/>
    <mergeCell ref="T198:Z198"/>
    <mergeCell ref="AA198:AE198"/>
    <mergeCell ref="AF198:AJ198"/>
    <mergeCell ref="AK198:AO198"/>
    <mergeCell ref="AP197:AT197"/>
    <mergeCell ref="BJ187:BL187"/>
    <mergeCell ref="A188:C188"/>
    <mergeCell ref="D188:V188"/>
    <mergeCell ref="W188:Y188"/>
    <mergeCell ref="Z188:AB188"/>
    <mergeCell ref="AC188:AE188"/>
    <mergeCell ref="AF188:AH188"/>
    <mergeCell ref="AI188:AK188"/>
    <mergeCell ref="AL188:AN188"/>
    <mergeCell ref="AO188:AQ188"/>
    <mergeCell ref="AR187:AT187"/>
    <mergeCell ref="AU187:AW187"/>
    <mergeCell ref="AX187:AZ187"/>
    <mergeCell ref="BA187:BC187"/>
    <mergeCell ref="BD187:BF187"/>
    <mergeCell ref="BG187:BI187"/>
    <mergeCell ref="A187:C187"/>
    <mergeCell ref="D187:V187"/>
    <mergeCell ref="W187:Y187"/>
    <mergeCell ref="Z187:AB187"/>
    <mergeCell ref="AC187:AE187"/>
    <mergeCell ref="AO177:AS177"/>
    <mergeCell ref="AT177:AX177"/>
    <mergeCell ref="AY177:BC177"/>
    <mergeCell ref="BD177:BH177"/>
    <mergeCell ref="BI177:BM177"/>
    <mergeCell ref="BN177:BR177"/>
    <mergeCell ref="AT176:AX176"/>
    <mergeCell ref="AY176:BC176"/>
    <mergeCell ref="BD176:BH176"/>
    <mergeCell ref="BI176:BM176"/>
    <mergeCell ref="BN176:BR176"/>
    <mergeCell ref="A177:T177"/>
    <mergeCell ref="U177:Y177"/>
    <mergeCell ref="Z177:AD177"/>
    <mergeCell ref="AE177:AI177"/>
    <mergeCell ref="AJ177:AN177"/>
    <mergeCell ref="A176:T176"/>
    <mergeCell ref="U176:Y176"/>
    <mergeCell ref="Z176:AD176"/>
    <mergeCell ref="AE176:AI176"/>
    <mergeCell ref="AJ176:AN176"/>
    <mergeCell ref="AO176:AS176"/>
    <mergeCell ref="AO175:AS175"/>
    <mergeCell ref="AT175:AX175"/>
    <mergeCell ref="AY175:BC175"/>
    <mergeCell ref="BD175:BH175"/>
    <mergeCell ref="BI175:BM175"/>
    <mergeCell ref="BN175:BR175"/>
    <mergeCell ref="AT174:AX174"/>
    <mergeCell ref="AY174:BC174"/>
    <mergeCell ref="BD174:BH174"/>
    <mergeCell ref="BI174:BM174"/>
    <mergeCell ref="BN174:BR174"/>
    <mergeCell ref="A175:T175"/>
    <mergeCell ref="U175:Y175"/>
    <mergeCell ref="Z175:AD175"/>
    <mergeCell ref="AE175:AI175"/>
    <mergeCell ref="AJ175:AN175"/>
    <mergeCell ref="A174:T174"/>
    <mergeCell ref="U174:Y174"/>
    <mergeCell ref="Z174:AD174"/>
    <mergeCell ref="AE174:AI174"/>
    <mergeCell ref="AJ174:AN174"/>
    <mergeCell ref="AO174:AS174"/>
    <mergeCell ref="AO173:AS173"/>
    <mergeCell ref="AT173:AX173"/>
    <mergeCell ref="AY173:BC173"/>
    <mergeCell ref="BD173:BH173"/>
    <mergeCell ref="BI173:BM173"/>
    <mergeCell ref="BN173:BR173"/>
    <mergeCell ref="AT172:AX172"/>
    <mergeCell ref="AY172:BC172"/>
    <mergeCell ref="BD172:BH172"/>
    <mergeCell ref="BI172:BM172"/>
    <mergeCell ref="BN172:BR172"/>
    <mergeCell ref="A173:T173"/>
    <mergeCell ref="U173:Y173"/>
    <mergeCell ref="Z173:AD173"/>
    <mergeCell ref="AE173:AI173"/>
    <mergeCell ref="AJ173:AN173"/>
    <mergeCell ref="A172:T172"/>
    <mergeCell ref="U172:Y172"/>
    <mergeCell ref="Z172:AD172"/>
    <mergeCell ref="AE172:AI172"/>
    <mergeCell ref="AJ172:AN172"/>
    <mergeCell ref="AO172:AS172"/>
    <mergeCell ref="BI171:BM171"/>
    <mergeCell ref="BN171:BR171"/>
    <mergeCell ref="AT170:AX170"/>
    <mergeCell ref="AY170:BC170"/>
    <mergeCell ref="BD170:BH170"/>
    <mergeCell ref="BI170:BM170"/>
    <mergeCell ref="BN170:BR170"/>
    <mergeCell ref="A171:T171"/>
    <mergeCell ref="U171:Y171"/>
    <mergeCell ref="Z171:AD171"/>
    <mergeCell ref="AE171:AI171"/>
    <mergeCell ref="AJ171:AN171"/>
    <mergeCell ref="AY169:BC169"/>
    <mergeCell ref="BD169:BH169"/>
    <mergeCell ref="BI169:BM169"/>
    <mergeCell ref="BN169:BR169"/>
    <mergeCell ref="A170:T170"/>
    <mergeCell ref="U170:Y170"/>
    <mergeCell ref="Z170:AD170"/>
    <mergeCell ref="AE170:AI170"/>
    <mergeCell ref="AJ170:AN170"/>
    <mergeCell ref="AO170:AS170"/>
    <mergeCell ref="Z168:AD168"/>
    <mergeCell ref="AE168:AI168"/>
    <mergeCell ref="AJ168:AN168"/>
    <mergeCell ref="AO168:AS168"/>
    <mergeCell ref="AT168:AX168"/>
    <mergeCell ref="AY168:BC168"/>
    <mergeCell ref="A167:T167"/>
    <mergeCell ref="U167:Y167"/>
    <mergeCell ref="Z167:AD167"/>
    <mergeCell ref="AE167:AI167"/>
    <mergeCell ref="AJ167:AN167"/>
    <mergeCell ref="AO167:AS167"/>
    <mergeCell ref="AT167:AX167"/>
    <mergeCell ref="AY167:BC167"/>
    <mergeCell ref="BD167:BH167"/>
    <mergeCell ref="AO171:AS171"/>
    <mergeCell ref="AT171:AX171"/>
    <mergeCell ref="AY171:BC171"/>
    <mergeCell ref="BD171:BH171"/>
    <mergeCell ref="BE158:BI158"/>
    <mergeCell ref="BE157:BI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BE156:BI156"/>
    <mergeCell ref="A157:C157"/>
    <mergeCell ref="D157:P157"/>
    <mergeCell ref="Q157:U157"/>
    <mergeCell ref="V157:AE157"/>
    <mergeCell ref="AF157:AJ157"/>
    <mergeCell ref="AK157:AO157"/>
    <mergeCell ref="AP157:AT157"/>
    <mergeCell ref="AU157:AY157"/>
    <mergeCell ref="AZ157:BD157"/>
    <mergeCell ref="BE155:BI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BE154:BI154"/>
    <mergeCell ref="A155:C155"/>
    <mergeCell ref="D155:P155"/>
    <mergeCell ref="Q155:U155"/>
    <mergeCell ref="V155:AE155"/>
    <mergeCell ref="AF155:AJ155"/>
    <mergeCell ref="AK155:AO155"/>
    <mergeCell ref="AP155:AT155"/>
    <mergeCell ref="AU155:AY155"/>
    <mergeCell ref="AZ155:BD155"/>
    <mergeCell ref="BE153:BI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BE152:BI152"/>
    <mergeCell ref="A153:C153"/>
    <mergeCell ref="D153:P153"/>
    <mergeCell ref="Q153:U153"/>
    <mergeCell ref="V153:AE153"/>
    <mergeCell ref="AF153:AJ153"/>
    <mergeCell ref="AK153:AO153"/>
    <mergeCell ref="AP153:AT153"/>
    <mergeCell ref="AU153:AY153"/>
    <mergeCell ref="AZ153:BD153"/>
    <mergeCell ref="BE151:BI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BE150:BI150"/>
    <mergeCell ref="A151:C151"/>
    <mergeCell ref="D151:P151"/>
    <mergeCell ref="Q151:U151"/>
    <mergeCell ref="V151:AE151"/>
    <mergeCell ref="AF151:AJ151"/>
    <mergeCell ref="AK151:AO151"/>
    <mergeCell ref="AP151:AT151"/>
    <mergeCell ref="AU151:AY151"/>
    <mergeCell ref="AZ151:BD151"/>
    <mergeCell ref="BE149:BI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BE148:BI148"/>
    <mergeCell ref="A149:C149"/>
    <mergeCell ref="D149:P149"/>
    <mergeCell ref="Q149:U149"/>
    <mergeCell ref="V149:AE149"/>
    <mergeCell ref="AF149:AJ149"/>
    <mergeCell ref="AK149:AO149"/>
    <mergeCell ref="AP149:AT149"/>
    <mergeCell ref="AU149:AY149"/>
    <mergeCell ref="AZ149:BD149"/>
    <mergeCell ref="AZ145:BD145"/>
    <mergeCell ref="BE147:BI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BE146:BI146"/>
    <mergeCell ref="A147:C147"/>
    <mergeCell ref="D147:P147"/>
    <mergeCell ref="Q147:U147"/>
    <mergeCell ref="V147:AE147"/>
    <mergeCell ref="AF147:AJ147"/>
    <mergeCell ref="AK147:AO147"/>
    <mergeCell ref="AP147:AT147"/>
    <mergeCell ref="AU147:AY147"/>
    <mergeCell ref="AZ147:BD147"/>
    <mergeCell ref="AK143:AO143"/>
    <mergeCell ref="AP143:AT143"/>
    <mergeCell ref="AU143:AY143"/>
    <mergeCell ref="AZ143:BD143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BE145:BI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BE144:BI144"/>
    <mergeCell ref="A145:C145"/>
    <mergeCell ref="D145:P145"/>
    <mergeCell ref="Q145:U145"/>
    <mergeCell ref="V145:AE145"/>
    <mergeCell ref="AF145:AJ145"/>
    <mergeCell ref="AK145:AO145"/>
    <mergeCell ref="AP145:AT145"/>
    <mergeCell ref="AU145:AY145"/>
    <mergeCell ref="BE134:BI134"/>
    <mergeCell ref="BJ134:BN134"/>
    <mergeCell ref="BO134:BS134"/>
    <mergeCell ref="BT134:BX134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A121:C121"/>
    <mergeCell ref="D121:P121"/>
    <mergeCell ref="Q121:U121"/>
    <mergeCell ref="V121:AE121"/>
    <mergeCell ref="AF121:AJ121"/>
    <mergeCell ref="AK121:AO121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Q119:U119"/>
    <mergeCell ref="V119:AE119"/>
    <mergeCell ref="AF119:AJ119"/>
    <mergeCell ref="AK119:AO119"/>
    <mergeCell ref="BE120:BI120"/>
    <mergeCell ref="BJ120:BN120"/>
    <mergeCell ref="BO120:BS120"/>
    <mergeCell ref="BT120:BX120"/>
    <mergeCell ref="BD108:BH108"/>
    <mergeCell ref="Z108:AD108"/>
    <mergeCell ref="AE108:AI108"/>
    <mergeCell ref="AJ108:AN108"/>
    <mergeCell ref="AO108:AS108"/>
    <mergeCell ref="AT108:AX108"/>
    <mergeCell ref="AY108:BC108"/>
    <mergeCell ref="BT117:BX117"/>
    <mergeCell ref="BT116:BX116"/>
    <mergeCell ref="BT118:BX118"/>
    <mergeCell ref="BT115:BX115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BT119:BX119"/>
    <mergeCell ref="AY104:BC104"/>
    <mergeCell ref="BD104:BH104"/>
    <mergeCell ref="A105:C105"/>
    <mergeCell ref="D105:T105"/>
    <mergeCell ref="U105:Y105"/>
    <mergeCell ref="Z105:AD105"/>
    <mergeCell ref="AE105:AI105"/>
    <mergeCell ref="AJ105:AN105"/>
    <mergeCell ref="A104:C104"/>
    <mergeCell ref="AO106:AS106"/>
    <mergeCell ref="AT106:AX106"/>
    <mergeCell ref="AY106:BC106"/>
    <mergeCell ref="BD106:BH106"/>
    <mergeCell ref="AE103:AI103"/>
    <mergeCell ref="AJ103:AN103"/>
    <mergeCell ref="AO103:AS103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BG98:BK98"/>
    <mergeCell ref="BB97:BF97"/>
    <mergeCell ref="BG97:BK97"/>
    <mergeCell ref="BL97:BP97"/>
    <mergeCell ref="BQ97:BT97"/>
    <mergeCell ref="BU97:BY97"/>
    <mergeCell ref="A98:C98"/>
    <mergeCell ref="D98:T98"/>
    <mergeCell ref="U98:Y98"/>
    <mergeCell ref="Z98:AD98"/>
    <mergeCell ref="AE98:AH98"/>
    <mergeCell ref="A97:C97"/>
    <mergeCell ref="D97:T97"/>
    <mergeCell ref="U97:Y97"/>
    <mergeCell ref="Z97:AD97"/>
    <mergeCell ref="AE97:AH97"/>
    <mergeCell ref="AI97:AM97"/>
    <mergeCell ref="AN97:AR97"/>
    <mergeCell ref="AS97:AW97"/>
    <mergeCell ref="AX97:BA97"/>
    <mergeCell ref="BL98:BP98"/>
    <mergeCell ref="E78:W78"/>
    <mergeCell ref="X78:AB78"/>
    <mergeCell ref="AC78:AG78"/>
    <mergeCell ref="AH78:AL78"/>
    <mergeCell ref="AM78:AQ78"/>
    <mergeCell ref="AR78:AV78"/>
    <mergeCell ref="AW78:BA78"/>
    <mergeCell ref="BB78:BF78"/>
    <mergeCell ref="BG76:BK76"/>
    <mergeCell ref="A77:D77"/>
    <mergeCell ref="E77:W77"/>
    <mergeCell ref="X77:AB77"/>
    <mergeCell ref="AC77:AG77"/>
    <mergeCell ref="AH77:AL77"/>
    <mergeCell ref="AM77:AQ77"/>
    <mergeCell ref="AR77:AV77"/>
    <mergeCell ref="AW77:BA77"/>
    <mergeCell ref="BB77:BF77"/>
    <mergeCell ref="AC76:AG76"/>
    <mergeCell ref="AH76:AL76"/>
    <mergeCell ref="AM76:AQ76"/>
    <mergeCell ref="AR76:AV76"/>
    <mergeCell ref="AW76:BA76"/>
    <mergeCell ref="BB76:BF76"/>
    <mergeCell ref="BB58:BF58"/>
    <mergeCell ref="BG58:BK58"/>
    <mergeCell ref="BL58:BP58"/>
    <mergeCell ref="BQ58:BT58"/>
    <mergeCell ref="BU58:BY58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A271:AA271"/>
    <mergeCell ref="AH271:AP271"/>
    <mergeCell ref="AU271:BF271"/>
    <mergeCell ref="AH272:AP272"/>
    <mergeCell ref="AU272:BF272"/>
    <mergeCell ref="A31:D31"/>
    <mergeCell ref="E31:T31"/>
    <mergeCell ref="U31:Y31"/>
    <mergeCell ref="Z31:AD31"/>
    <mergeCell ref="AE31:AH31"/>
    <mergeCell ref="A264:BL264"/>
    <mergeCell ref="A268:AA268"/>
    <mergeCell ref="AH268:AP268"/>
    <mergeCell ref="AU268:BF268"/>
    <mergeCell ref="AH269:AP269"/>
    <mergeCell ref="AU269:BF269"/>
    <mergeCell ref="AW256:BD256"/>
    <mergeCell ref="BE256:BL256"/>
    <mergeCell ref="A258:BL258"/>
    <mergeCell ref="A259:BL259"/>
    <mergeCell ref="A262:BL262"/>
    <mergeCell ref="A263:BL263"/>
    <mergeCell ref="AS33:AW33"/>
    <mergeCell ref="AX33:BA33"/>
    <mergeCell ref="BB33:BF33"/>
    <mergeCell ref="BG33:BK33"/>
    <mergeCell ref="BL33:BP33"/>
    <mergeCell ref="BL32:BP32"/>
    <mergeCell ref="X43:AB43"/>
    <mergeCell ref="AC43:AG43"/>
    <mergeCell ref="AH43:AL43"/>
    <mergeCell ref="AM43:AQ43"/>
    <mergeCell ref="AQ255:AV255"/>
    <mergeCell ref="AW255:BD255"/>
    <mergeCell ref="BE255:BL255"/>
    <mergeCell ref="A256:F256"/>
    <mergeCell ref="G256:S256"/>
    <mergeCell ref="T256:Y256"/>
    <mergeCell ref="Z256:AD256"/>
    <mergeCell ref="AE256:AJ256"/>
    <mergeCell ref="AK256:AP256"/>
    <mergeCell ref="AQ256:AV256"/>
    <mergeCell ref="A255:F255"/>
    <mergeCell ref="G255:S255"/>
    <mergeCell ref="T255:Y255"/>
    <mergeCell ref="Z255:AD255"/>
    <mergeCell ref="AE255:AJ255"/>
    <mergeCell ref="AK255:AP255"/>
    <mergeCell ref="BE252:BL253"/>
    <mergeCell ref="A254:F254"/>
    <mergeCell ref="G254:S254"/>
    <mergeCell ref="T254:Y254"/>
    <mergeCell ref="Z254:AD254"/>
    <mergeCell ref="AE254:AJ254"/>
    <mergeCell ref="AK254:AP254"/>
    <mergeCell ref="AQ254:AV254"/>
    <mergeCell ref="AW254:BD254"/>
    <mergeCell ref="BE254:BL254"/>
    <mergeCell ref="A250:BL250"/>
    <mergeCell ref="A251:BL251"/>
    <mergeCell ref="A252:F253"/>
    <mergeCell ref="G252:S253"/>
    <mergeCell ref="T252:Y253"/>
    <mergeCell ref="Z252:AD253"/>
    <mergeCell ref="AE252:AJ253"/>
    <mergeCell ref="AK252:AP253"/>
    <mergeCell ref="AQ252:AV253"/>
    <mergeCell ref="AW252:BD253"/>
    <mergeCell ref="AJ244:AN244"/>
    <mergeCell ref="AO244:AS244"/>
    <mergeCell ref="AT244:AW244"/>
    <mergeCell ref="AX244:BB244"/>
    <mergeCell ref="BC244:BG244"/>
    <mergeCell ref="BH244:BL244"/>
    <mergeCell ref="A244:F244"/>
    <mergeCell ref="G244:P244"/>
    <mergeCell ref="Q244:U244"/>
    <mergeCell ref="V244:Y244"/>
    <mergeCell ref="Z244:AD244"/>
    <mergeCell ref="AE244:AI244"/>
    <mergeCell ref="AJ246:AN246"/>
    <mergeCell ref="AO246:AS246"/>
    <mergeCell ref="AT246:AW246"/>
    <mergeCell ref="AX246:BB246"/>
    <mergeCell ref="BC246:BG246"/>
    <mergeCell ref="BH246:BL246"/>
    <mergeCell ref="AT245:AW245"/>
    <mergeCell ref="AX245:BB245"/>
    <mergeCell ref="BC245:BG245"/>
    <mergeCell ref="BH245:BL245"/>
    <mergeCell ref="AJ243:AN243"/>
    <mergeCell ref="AO243:AS243"/>
    <mergeCell ref="AT243:AW243"/>
    <mergeCell ref="AX243:BB243"/>
    <mergeCell ref="BC243:BG243"/>
    <mergeCell ref="BH243:BL243"/>
    <mergeCell ref="A243:F243"/>
    <mergeCell ref="G243:P243"/>
    <mergeCell ref="Q243:U243"/>
    <mergeCell ref="V243:Y243"/>
    <mergeCell ref="Z243:AD243"/>
    <mergeCell ref="AE243:AI243"/>
    <mergeCell ref="AJ242:AN242"/>
    <mergeCell ref="AO242:AS242"/>
    <mergeCell ref="AT242:AW242"/>
    <mergeCell ref="AX242:BB242"/>
    <mergeCell ref="BC242:BG242"/>
    <mergeCell ref="BH242:BL242"/>
    <mergeCell ref="A242:F242"/>
    <mergeCell ref="G242:P242"/>
    <mergeCell ref="Q242:U242"/>
    <mergeCell ref="V242:Y242"/>
    <mergeCell ref="Z242:AD242"/>
    <mergeCell ref="AE242:AI242"/>
    <mergeCell ref="AT240:AW241"/>
    <mergeCell ref="AX240:BG240"/>
    <mergeCell ref="BH240:BL241"/>
    <mergeCell ref="Z241:AD241"/>
    <mergeCell ref="AE241:AI241"/>
    <mergeCell ref="AX241:BB241"/>
    <mergeCell ref="BC241:BG241"/>
    <mergeCell ref="A238:BL238"/>
    <mergeCell ref="A239:F241"/>
    <mergeCell ref="G239:P241"/>
    <mergeCell ref="Q239:AN239"/>
    <mergeCell ref="AO239:BL239"/>
    <mergeCell ref="Q240:U241"/>
    <mergeCell ref="V240:Y241"/>
    <mergeCell ref="Z240:AI240"/>
    <mergeCell ref="AJ240:AN241"/>
    <mergeCell ref="AO240:AS241"/>
    <mergeCell ref="BG231:BL231"/>
    <mergeCell ref="A237:BL237"/>
    <mergeCell ref="BB232:BF232"/>
    <mergeCell ref="BG232:BL232"/>
    <mergeCell ref="A233:F233"/>
    <mergeCell ref="G233:S233"/>
    <mergeCell ref="AK230:AP230"/>
    <mergeCell ref="AQ230:AV230"/>
    <mergeCell ref="AW230:BA230"/>
    <mergeCell ref="BB230:BF230"/>
    <mergeCell ref="BG230:BL230"/>
    <mergeCell ref="A231:F231"/>
    <mergeCell ref="G231:S231"/>
    <mergeCell ref="T231:Y231"/>
    <mergeCell ref="Z231:AD231"/>
    <mergeCell ref="AE231:AJ231"/>
    <mergeCell ref="AK229:AP229"/>
    <mergeCell ref="AQ229:AV229"/>
    <mergeCell ref="AW229:BA229"/>
    <mergeCell ref="BB229:BF229"/>
    <mergeCell ref="BG229:BL229"/>
    <mergeCell ref="A230:F230"/>
    <mergeCell ref="G230:S230"/>
    <mergeCell ref="T230:Y230"/>
    <mergeCell ref="Z230:AD230"/>
    <mergeCell ref="AE230:AJ230"/>
    <mergeCell ref="A232:F232"/>
    <mergeCell ref="G232:S232"/>
    <mergeCell ref="T232:Y232"/>
    <mergeCell ref="Z232:AD232"/>
    <mergeCell ref="AE232:AJ232"/>
    <mergeCell ref="AK232:AP232"/>
    <mergeCell ref="BG227:BL228"/>
    <mergeCell ref="AW228:BA228"/>
    <mergeCell ref="BB228:BF228"/>
    <mergeCell ref="A229:F229"/>
    <mergeCell ref="G229:S229"/>
    <mergeCell ref="T229:Y229"/>
    <mergeCell ref="Z229:AD229"/>
    <mergeCell ref="AE229:AJ229"/>
    <mergeCell ref="A227:F228"/>
    <mergeCell ref="G227:S228"/>
    <mergeCell ref="T227:Y228"/>
    <mergeCell ref="Z227:AD228"/>
    <mergeCell ref="AE227:AJ228"/>
    <mergeCell ref="AK227:AP228"/>
    <mergeCell ref="BP217:BS217"/>
    <mergeCell ref="A220:BL220"/>
    <mergeCell ref="A221:BL221"/>
    <mergeCell ref="A224:BL224"/>
    <mergeCell ref="A225:BL225"/>
    <mergeCell ref="A226:BL226"/>
    <mergeCell ref="AO217:AR217"/>
    <mergeCell ref="AS217:AW217"/>
    <mergeCell ref="AX217:BA217"/>
    <mergeCell ref="BB217:BF217"/>
    <mergeCell ref="BG217:BJ217"/>
    <mergeCell ref="BK217:BO217"/>
    <mergeCell ref="BG216:BJ216"/>
    <mergeCell ref="BK216:BO216"/>
    <mergeCell ref="BP216:BS216"/>
    <mergeCell ref="A217:M217"/>
    <mergeCell ref="N217:U217"/>
    <mergeCell ref="V217:Z217"/>
    <mergeCell ref="AA217:AE217"/>
    <mergeCell ref="AF217:AI217"/>
    <mergeCell ref="AJ217:AN217"/>
    <mergeCell ref="BP215:BS215"/>
    <mergeCell ref="A216:M216"/>
    <mergeCell ref="N216:U216"/>
    <mergeCell ref="V216:Z216"/>
    <mergeCell ref="AA216:AE216"/>
    <mergeCell ref="AF216:AI216"/>
    <mergeCell ref="AJ216:AN216"/>
    <mergeCell ref="AO216:AR216"/>
    <mergeCell ref="AS216:AW216"/>
    <mergeCell ref="AX216:BA216"/>
    <mergeCell ref="AO215:AR215"/>
    <mergeCell ref="AS215:AW215"/>
    <mergeCell ref="AX215:BA215"/>
    <mergeCell ref="BB215:BF215"/>
    <mergeCell ref="BG215:BJ215"/>
    <mergeCell ref="BK215:BO215"/>
    <mergeCell ref="BG214:BJ214"/>
    <mergeCell ref="BK214:BO214"/>
    <mergeCell ref="BP214:BS214"/>
    <mergeCell ref="A215:M215"/>
    <mergeCell ref="N215:U215"/>
    <mergeCell ref="V215:Z215"/>
    <mergeCell ref="AA215:AE215"/>
    <mergeCell ref="AF215:AI215"/>
    <mergeCell ref="AJ215:AN215"/>
    <mergeCell ref="AA214:AE214"/>
    <mergeCell ref="AF214:AI214"/>
    <mergeCell ref="AJ214:AN214"/>
    <mergeCell ref="AO214:AR214"/>
    <mergeCell ref="AS214:AW214"/>
    <mergeCell ref="AX214:BA214"/>
    <mergeCell ref="A211:BL211"/>
    <mergeCell ref="A212:BM212"/>
    <mergeCell ref="A213:M214"/>
    <mergeCell ref="N213:U214"/>
    <mergeCell ref="V213:Z214"/>
    <mergeCell ref="AA213:AI213"/>
    <mergeCell ref="AJ213:AR213"/>
    <mergeCell ref="AS213:BA213"/>
    <mergeCell ref="BB213:BJ213"/>
    <mergeCell ref="BK213:BS213"/>
    <mergeCell ref="AZ206:BD206"/>
    <mergeCell ref="A207:F207"/>
    <mergeCell ref="G207:S207"/>
    <mergeCell ref="T207:Z207"/>
    <mergeCell ref="AA207:AE207"/>
    <mergeCell ref="AF207:AJ207"/>
    <mergeCell ref="AK207:AO207"/>
    <mergeCell ref="AP207:AT207"/>
    <mergeCell ref="AU207:AY207"/>
    <mergeCell ref="AZ207:BD207"/>
    <mergeCell ref="AU205:AY205"/>
    <mergeCell ref="AZ205:BD205"/>
    <mergeCell ref="A206:F206"/>
    <mergeCell ref="G206:S206"/>
    <mergeCell ref="T206:Z206"/>
    <mergeCell ref="AA206:AE206"/>
    <mergeCell ref="AF206:AJ206"/>
    <mergeCell ref="AK206:AO206"/>
    <mergeCell ref="AP206:AT206"/>
    <mergeCell ref="AU206:AY206"/>
    <mergeCell ref="AP204:AT204"/>
    <mergeCell ref="AU204:AY204"/>
    <mergeCell ref="AZ204:BD204"/>
    <mergeCell ref="A205:F205"/>
    <mergeCell ref="G205:S205"/>
    <mergeCell ref="T205:Z205"/>
    <mergeCell ref="AA205:AE205"/>
    <mergeCell ref="AF205:AJ205"/>
    <mergeCell ref="AK205:AO205"/>
    <mergeCell ref="AP205:AT205"/>
    <mergeCell ref="A201:BL201"/>
    <mergeCell ref="A202:BD202"/>
    <mergeCell ref="A203:F204"/>
    <mergeCell ref="G203:S204"/>
    <mergeCell ref="T203:Z204"/>
    <mergeCell ref="AA203:AO203"/>
    <mergeCell ref="AP203:BD203"/>
    <mergeCell ref="AA204:AE204"/>
    <mergeCell ref="AF204:AJ204"/>
    <mergeCell ref="AK204:AO204"/>
    <mergeCell ref="AU197:AY197"/>
    <mergeCell ref="AZ197:BD197"/>
    <mergeCell ref="BE197:BI197"/>
    <mergeCell ref="BJ197:BN197"/>
    <mergeCell ref="BO197:BS197"/>
    <mergeCell ref="A197:F197"/>
    <mergeCell ref="G197:S197"/>
    <mergeCell ref="T197:Z197"/>
    <mergeCell ref="AA197:AE197"/>
    <mergeCell ref="AF197:AJ197"/>
    <mergeCell ref="AK197:AO197"/>
    <mergeCell ref="AP196:AT196"/>
    <mergeCell ref="AU196:AY196"/>
    <mergeCell ref="AZ196:BD196"/>
    <mergeCell ref="BE196:BI196"/>
    <mergeCell ref="BJ196:BN196"/>
    <mergeCell ref="BO196:BS196"/>
    <mergeCell ref="A196:F196"/>
    <mergeCell ref="G196:S196"/>
    <mergeCell ref="T196:Z196"/>
    <mergeCell ref="AA196:AE196"/>
    <mergeCell ref="AF196:AJ196"/>
    <mergeCell ref="AK196:AO196"/>
    <mergeCell ref="AP195:AT195"/>
    <mergeCell ref="AU195:AY195"/>
    <mergeCell ref="AZ195:BD195"/>
    <mergeCell ref="BE195:BI195"/>
    <mergeCell ref="BJ195:BN195"/>
    <mergeCell ref="BO195:BS195"/>
    <mergeCell ref="A193:BS193"/>
    <mergeCell ref="A194:F195"/>
    <mergeCell ref="G194:S195"/>
    <mergeCell ref="T194:Z195"/>
    <mergeCell ref="AA194:AO194"/>
    <mergeCell ref="AP194:BD194"/>
    <mergeCell ref="BE194:BS194"/>
    <mergeCell ref="AA195:AE195"/>
    <mergeCell ref="AF195:AJ195"/>
    <mergeCell ref="AK195:AO195"/>
    <mergeCell ref="BA186:BC186"/>
    <mergeCell ref="BD186:BF186"/>
    <mergeCell ref="BG186:BI186"/>
    <mergeCell ref="BJ186:BL186"/>
    <mergeCell ref="A191:BL191"/>
    <mergeCell ref="A192:BS192"/>
    <mergeCell ref="AF187:AH187"/>
    <mergeCell ref="AI187:AK187"/>
    <mergeCell ref="AL187:AN187"/>
    <mergeCell ref="AO187:AQ187"/>
    <mergeCell ref="AI186:AK186"/>
    <mergeCell ref="AL186:AN186"/>
    <mergeCell ref="AO186:AQ186"/>
    <mergeCell ref="AR186:AT186"/>
    <mergeCell ref="AU186:AW186"/>
    <mergeCell ref="AX186:AZ186"/>
    <mergeCell ref="BA185:BC185"/>
    <mergeCell ref="BD185:BF185"/>
    <mergeCell ref="BG185:BI185"/>
    <mergeCell ref="BJ185:BL185"/>
    <mergeCell ref="A186:C186"/>
    <mergeCell ref="D186:V186"/>
    <mergeCell ref="W186:Y186"/>
    <mergeCell ref="Z186:AB186"/>
    <mergeCell ref="AC186:AE186"/>
    <mergeCell ref="AF186:AH186"/>
    <mergeCell ref="AI185:AK185"/>
    <mergeCell ref="AL185:AN185"/>
    <mergeCell ref="AO185:AQ185"/>
    <mergeCell ref="AR185:AT185"/>
    <mergeCell ref="AU185:AW185"/>
    <mergeCell ref="AX185:AZ185"/>
    <mergeCell ref="BA184:BC184"/>
    <mergeCell ref="BD184:BF184"/>
    <mergeCell ref="BG184:BI184"/>
    <mergeCell ref="BJ184:BL184"/>
    <mergeCell ref="A185:C185"/>
    <mergeCell ref="D185:V185"/>
    <mergeCell ref="W185:Y185"/>
    <mergeCell ref="Z185:AB185"/>
    <mergeCell ref="AC185:AE185"/>
    <mergeCell ref="AF185:AH185"/>
    <mergeCell ref="AI184:AK184"/>
    <mergeCell ref="AL184:AN184"/>
    <mergeCell ref="AO184:AQ184"/>
    <mergeCell ref="AR184:AT184"/>
    <mergeCell ref="AU184:AW184"/>
    <mergeCell ref="AX184:AZ184"/>
    <mergeCell ref="A184:C184"/>
    <mergeCell ref="D184:V184"/>
    <mergeCell ref="W184:Y184"/>
    <mergeCell ref="Z184:AB184"/>
    <mergeCell ref="AC184:AE184"/>
    <mergeCell ref="AF184:AH184"/>
    <mergeCell ref="BJ182:BL183"/>
    <mergeCell ref="W183:Y183"/>
    <mergeCell ref="Z183:AB183"/>
    <mergeCell ref="AC183:AE183"/>
    <mergeCell ref="AF183:AH183"/>
    <mergeCell ref="AI183:AK183"/>
    <mergeCell ref="AL183:AN183"/>
    <mergeCell ref="AO183:AQ183"/>
    <mergeCell ref="AR183:AT183"/>
    <mergeCell ref="BG181:BL181"/>
    <mergeCell ref="W182:AB182"/>
    <mergeCell ref="AC182:AH182"/>
    <mergeCell ref="AI182:AN182"/>
    <mergeCell ref="AO182:AT182"/>
    <mergeCell ref="AU182:AW183"/>
    <mergeCell ref="AX182:AZ183"/>
    <mergeCell ref="BA182:BC183"/>
    <mergeCell ref="BD182:BF183"/>
    <mergeCell ref="BG182:BI183"/>
    <mergeCell ref="A181:C183"/>
    <mergeCell ref="D181:V183"/>
    <mergeCell ref="W181:AH181"/>
    <mergeCell ref="AI181:AT181"/>
    <mergeCell ref="AU181:AZ181"/>
    <mergeCell ref="BA181:BF181"/>
    <mergeCell ref="AT166:AX166"/>
    <mergeCell ref="AY166:BC166"/>
    <mergeCell ref="BD166:BH166"/>
    <mergeCell ref="BI166:BM166"/>
    <mergeCell ref="BN166:BR166"/>
    <mergeCell ref="A180:BL180"/>
    <mergeCell ref="BI167:BM167"/>
    <mergeCell ref="BN167:BR167"/>
    <mergeCell ref="A168:T168"/>
    <mergeCell ref="U168:Y168"/>
    <mergeCell ref="A166:T166"/>
    <mergeCell ref="U166:Y166"/>
    <mergeCell ref="Z166:AD166"/>
    <mergeCell ref="AE166:AI166"/>
    <mergeCell ref="AJ166:AN166"/>
    <mergeCell ref="AO166:AS166"/>
    <mergeCell ref="AO165:AS165"/>
    <mergeCell ref="AT165:AX165"/>
    <mergeCell ref="AY165:BC165"/>
    <mergeCell ref="BD165:BH165"/>
    <mergeCell ref="BI165:BM165"/>
    <mergeCell ref="BN165:BR165"/>
    <mergeCell ref="BD168:BH168"/>
    <mergeCell ref="BI168:BM168"/>
    <mergeCell ref="BN168:BR168"/>
    <mergeCell ref="A169:T169"/>
    <mergeCell ref="U169:Y169"/>
    <mergeCell ref="Z169:AD169"/>
    <mergeCell ref="AE169:AI169"/>
    <mergeCell ref="AJ169:AN169"/>
    <mergeCell ref="AO169:AS169"/>
    <mergeCell ref="AT169:AX169"/>
    <mergeCell ref="AT164:AX164"/>
    <mergeCell ref="AY164:BC164"/>
    <mergeCell ref="BD164:BH164"/>
    <mergeCell ref="BI164:BM164"/>
    <mergeCell ref="BN164:BR164"/>
    <mergeCell ref="A165:T165"/>
    <mergeCell ref="U165:Y165"/>
    <mergeCell ref="Z165:AD165"/>
    <mergeCell ref="AE165:AI165"/>
    <mergeCell ref="AJ165:AN165"/>
    <mergeCell ref="A164:T164"/>
    <mergeCell ref="U164:Y164"/>
    <mergeCell ref="Z164:AD164"/>
    <mergeCell ref="AE164:AI164"/>
    <mergeCell ref="AJ164:AN164"/>
    <mergeCell ref="AO164:AS164"/>
    <mergeCell ref="AO163:AS163"/>
    <mergeCell ref="AT163:AX163"/>
    <mergeCell ref="AY163:BC163"/>
    <mergeCell ref="BD163:BH163"/>
    <mergeCell ref="BI163:BM163"/>
    <mergeCell ref="BN163:BR163"/>
    <mergeCell ref="A162:T163"/>
    <mergeCell ref="U162:AD162"/>
    <mergeCell ref="AE162:AN162"/>
    <mergeCell ref="AO162:AX162"/>
    <mergeCell ref="AY162:BH162"/>
    <mergeCell ref="BI162:BR162"/>
    <mergeCell ref="U163:Y163"/>
    <mergeCell ref="Z163:AD163"/>
    <mergeCell ref="AE163:AI163"/>
    <mergeCell ref="AJ163:AN163"/>
    <mergeCell ref="AP141:AT141"/>
    <mergeCell ref="AU141:AY141"/>
    <mergeCell ref="AZ141:BD141"/>
    <mergeCell ref="BE141:BI141"/>
    <mergeCell ref="A160:BL160"/>
    <mergeCell ref="A161:BR161"/>
    <mergeCell ref="BE142:BI142"/>
    <mergeCell ref="A143:C143"/>
    <mergeCell ref="D143:P143"/>
    <mergeCell ref="Q143:U143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BE143:BI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V143:AE143"/>
    <mergeCell ref="AF143:AJ143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A136:BL136"/>
    <mergeCell ref="A137:C138"/>
    <mergeCell ref="D137:P138"/>
    <mergeCell ref="Q137:U138"/>
    <mergeCell ref="V137:AE138"/>
    <mergeCell ref="AF137:AT137"/>
    <mergeCell ref="AU137:BI137"/>
    <mergeCell ref="AF138:AJ138"/>
    <mergeCell ref="AK138:AO13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A117:C117"/>
    <mergeCell ref="D117:P117"/>
    <mergeCell ref="Q117:U117"/>
    <mergeCell ref="V117:AE117"/>
    <mergeCell ref="AF117:AJ117"/>
    <mergeCell ref="AK117:AO117"/>
    <mergeCell ref="BE118:BI118"/>
    <mergeCell ref="BJ118:BN118"/>
    <mergeCell ref="BO118:BS118"/>
    <mergeCell ref="A119:C119"/>
    <mergeCell ref="D119:P119"/>
    <mergeCell ref="A116:C116"/>
    <mergeCell ref="D116:P116"/>
    <mergeCell ref="Q116:U116"/>
    <mergeCell ref="AZ115:BD115"/>
    <mergeCell ref="BE115:BI115"/>
    <mergeCell ref="BJ115:BN115"/>
    <mergeCell ref="BO115:BS115"/>
    <mergeCell ref="A115:C115"/>
    <mergeCell ref="D115:P115"/>
    <mergeCell ref="Q115:U115"/>
    <mergeCell ref="V115:AE115"/>
    <mergeCell ref="AF115:AJ115"/>
    <mergeCell ref="AK115:AO115"/>
    <mergeCell ref="BJ113:BX113"/>
    <mergeCell ref="AF114:AJ114"/>
    <mergeCell ref="AK114:AO114"/>
    <mergeCell ref="AP114:AT114"/>
    <mergeCell ref="AU114:AY114"/>
    <mergeCell ref="AZ114:BD114"/>
    <mergeCell ref="BE114:BI114"/>
    <mergeCell ref="BJ114:BN114"/>
    <mergeCell ref="BO114:BS114"/>
    <mergeCell ref="BT114:BX114"/>
    <mergeCell ref="A113:C114"/>
    <mergeCell ref="D113:P114"/>
    <mergeCell ref="Q113:U114"/>
    <mergeCell ref="V113:AE114"/>
    <mergeCell ref="AF113:AT113"/>
    <mergeCell ref="AU113:BI113"/>
    <mergeCell ref="A111:BL111"/>
    <mergeCell ref="A112:BL112"/>
    <mergeCell ref="BD107:BH107"/>
    <mergeCell ref="A108:C108"/>
    <mergeCell ref="D108:T108"/>
    <mergeCell ref="U108:Y108"/>
    <mergeCell ref="A106:C106"/>
    <mergeCell ref="D106:T106"/>
    <mergeCell ref="U106:Y106"/>
    <mergeCell ref="Z106:AD106"/>
    <mergeCell ref="AE106:AI106"/>
    <mergeCell ref="AJ106:AN106"/>
    <mergeCell ref="D104:T104"/>
    <mergeCell ref="U104:Y104"/>
    <mergeCell ref="Z104:AD104"/>
    <mergeCell ref="AE104:AI104"/>
    <mergeCell ref="AJ104:AN104"/>
    <mergeCell ref="A107:C107"/>
    <mergeCell ref="D107:T107"/>
    <mergeCell ref="U107:Y107"/>
    <mergeCell ref="Z107:AD107"/>
    <mergeCell ref="AE107:AI107"/>
    <mergeCell ref="AJ107:AN107"/>
    <mergeCell ref="AO107:AS107"/>
    <mergeCell ref="AT107:AX107"/>
    <mergeCell ref="AY107:BC107"/>
    <mergeCell ref="AO105:AS105"/>
    <mergeCell ref="AT105:AX105"/>
    <mergeCell ref="AY105:BC105"/>
    <mergeCell ref="BD105:BH105"/>
    <mergeCell ref="AO104:AS104"/>
    <mergeCell ref="AT104:AX104"/>
    <mergeCell ref="AT103:AX103"/>
    <mergeCell ref="AY103:BC103"/>
    <mergeCell ref="BD103:BH103"/>
    <mergeCell ref="BQ96:BT96"/>
    <mergeCell ref="BU96:BY96"/>
    <mergeCell ref="A100:BL100"/>
    <mergeCell ref="A101:BH101"/>
    <mergeCell ref="A102:C103"/>
    <mergeCell ref="D102:T103"/>
    <mergeCell ref="U102:AN102"/>
    <mergeCell ref="AO102:BH102"/>
    <mergeCell ref="U103:Y103"/>
    <mergeCell ref="Z103:AD103"/>
    <mergeCell ref="AN96:AR96"/>
    <mergeCell ref="AS96:AW96"/>
    <mergeCell ref="AX96:BA96"/>
    <mergeCell ref="BB96:BF96"/>
    <mergeCell ref="BG96:BK96"/>
    <mergeCell ref="BL96:BP96"/>
    <mergeCell ref="A96:C96"/>
    <mergeCell ref="D96:T96"/>
    <mergeCell ref="U96:Y96"/>
    <mergeCell ref="Z96:AD96"/>
    <mergeCell ref="AE96:AH96"/>
    <mergeCell ref="AI96:AM96"/>
    <mergeCell ref="BQ98:BT98"/>
    <mergeCell ref="BU98:BY98"/>
    <mergeCell ref="AI98:AM98"/>
    <mergeCell ref="AN98:AR98"/>
    <mergeCell ref="AS98:AW98"/>
    <mergeCell ref="AX98:BA98"/>
    <mergeCell ref="BB98:BF98"/>
    <mergeCell ref="AX95:BA95"/>
    <mergeCell ref="BB95:BF95"/>
    <mergeCell ref="BG95:BK95"/>
    <mergeCell ref="BL95:BP95"/>
    <mergeCell ref="BQ95:BT95"/>
    <mergeCell ref="BU95:BY95"/>
    <mergeCell ref="BQ94:BT94"/>
    <mergeCell ref="BU94:BY94"/>
    <mergeCell ref="A95:C95"/>
    <mergeCell ref="D95:T95"/>
    <mergeCell ref="U95:Y95"/>
    <mergeCell ref="Z95:AD95"/>
    <mergeCell ref="AE95:AH95"/>
    <mergeCell ref="AI95:AM95"/>
    <mergeCell ref="AN95:AR95"/>
    <mergeCell ref="AS95:AW95"/>
    <mergeCell ref="AN94:AR94"/>
    <mergeCell ref="AS94:AW94"/>
    <mergeCell ref="AX94:BA94"/>
    <mergeCell ref="BB94:BF94"/>
    <mergeCell ref="BG94:BK94"/>
    <mergeCell ref="BL94:BP94"/>
    <mergeCell ref="A94:C94"/>
    <mergeCell ref="D94:T94"/>
    <mergeCell ref="U94:Y94"/>
    <mergeCell ref="Z94:AD94"/>
    <mergeCell ref="AE94:AH94"/>
    <mergeCell ref="AI94:AM94"/>
    <mergeCell ref="AX93:BA93"/>
    <mergeCell ref="BB93:BF93"/>
    <mergeCell ref="BG93:BK93"/>
    <mergeCell ref="BL93:BP93"/>
    <mergeCell ref="BQ93:BT93"/>
    <mergeCell ref="BU93:BY93"/>
    <mergeCell ref="U93:Y93"/>
    <mergeCell ref="Z93:AD93"/>
    <mergeCell ref="AE93:AH93"/>
    <mergeCell ref="AI93:AM93"/>
    <mergeCell ref="AN93:AR93"/>
    <mergeCell ref="AS93:AW93"/>
    <mergeCell ref="BB86:BF86"/>
    <mergeCell ref="BG86:BK86"/>
    <mergeCell ref="A89:BL89"/>
    <mergeCell ref="A90:BL90"/>
    <mergeCell ref="A91:BY91"/>
    <mergeCell ref="A92:C93"/>
    <mergeCell ref="D92:T93"/>
    <mergeCell ref="U92:AM92"/>
    <mergeCell ref="AN92:BF92"/>
    <mergeCell ref="BG92:BY92"/>
    <mergeCell ref="BB85:BF85"/>
    <mergeCell ref="BG85:BK85"/>
    <mergeCell ref="A86:E86"/>
    <mergeCell ref="F86:W86"/>
    <mergeCell ref="X86:AB86"/>
    <mergeCell ref="AC86:AG86"/>
    <mergeCell ref="AH86:AL86"/>
    <mergeCell ref="AM86:AQ86"/>
    <mergeCell ref="AR86:AV86"/>
    <mergeCell ref="AW86:BA86"/>
    <mergeCell ref="BB84:BF84"/>
    <mergeCell ref="BG84:BK84"/>
    <mergeCell ref="A85:E85"/>
    <mergeCell ref="F85:W85"/>
    <mergeCell ref="X85:AB85"/>
    <mergeCell ref="AC85:AG85"/>
    <mergeCell ref="AH85:AL85"/>
    <mergeCell ref="AM85:AQ85"/>
    <mergeCell ref="AR85:AV85"/>
    <mergeCell ref="AW85:BA85"/>
    <mergeCell ref="BB83:BF83"/>
    <mergeCell ref="BG83:BK83"/>
    <mergeCell ref="A84:E84"/>
    <mergeCell ref="F84:W84"/>
    <mergeCell ref="X84:AB84"/>
    <mergeCell ref="AC84:AG84"/>
    <mergeCell ref="AH84:AL84"/>
    <mergeCell ref="AM84:AQ84"/>
    <mergeCell ref="AR84:AV84"/>
    <mergeCell ref="AW84:BA84"/>
    <mergeCell ref="A82:E83"/>
    <mergeCell ref="F82:W83"/>
    <mergeCell ref="X82:AQ82"/>
    <mergeCell ref="AR82:BK82"/>
    <mergeCell ref="X83:AB83"/>
    <mergeCell ref="AC83:AG83"/>
    <mergeCell ref="AH83:AL83"/>
    <mergeCell ref="AM83:AQ83"/>
    <mergeCell ref="AR83:AV83"/>
    <mergeCell ref="AW83:BA83"/>
    <mergeCell ref="BB74:BF74"/>
    <mergeCell ref="BG74:BK74"/>
    <mergeCell ref="A80:BL80"/>
    <mergeCell ref="A81:BK81"/>
    <mergeCell ref="BG75:BK75"/>
    <mergeCell ref="A76:D76"/>
    <mergeCell ref="E76:W76"/>
    <mergeCell ref="X76:AB76"/>
    <mergeCell ref="AR73:AV73"/>
    <mergeCell ref="AW73:BA73"/>
    <mergeCell ref="BB73:BF73"/>
    <mergeCell ref="BG73:BK73"/>
    <mergeCell ref="A74:D74"/>
    <mergeCell ref="E74:W74"/>
    <mergeCell ref="X74:AB74"/>
    <mergeCell ref="AC74:AG74"/>
    <mergeCell ref="AH74:AL74"/>
    <mergeCell ref="AM74:AQ74"/>
    <mergeCell ref="A75:D75"/>
    <mergeCell ref="E75:W75"/>
    <mergeCell ref="X75:AB75"/>
    <mergeCell ref="AC75:AG75"/>
    <mergeCell ref="AH75:AL75"/>
    <mergeCell ref="AM75:AQ75"/>
    <mergeCell ref="AR75:AV75"/>
    <mergeCell ref="AW75:BA75"/>
    <mergeCell ref="BB75:BF75"/>
    <mergeCell ref="AR74:AV74"/>
    <mergeCell ref="AW74:BA74"/>
    <mergeCell ref="BG78:BK78"/>
    <mergeCell ref="BG77:BK77"/>
    <mergeCell ref="A78:D78"/>
    <mergeCell ref="AR72:AV72"/>
    <mergeCell ref="AW72:BA72"/>
    <mergeCell ref="BB72:BF72"/>
    <mergeCell ref="BG72:BK72"/>
    <mergeCell ref="A73:D73"/>
    <mergeCell ref="E73:W73"/>
    <mergeCell ref="X73:AB73"/>
    <mergeCell ref="AC73:AG73"/>
    <mergeCell ref="AH73:AL73"/>
    <mergeCell ref="AM73:AQ73"/>
    <mergeCell ref="A72:D72"/>
    <mergeCell ref="E72:W72"/>
    <mergeCell ref="X72:AB72"/>
    <mergeCell ref="AC72:AG72"/>
    <mergeCell ref="AH72:AL72"/>
    <mergeCell ref="AM72:AQ72"/>
    <mergeCell ref="AH71:AL71"/>
    <mergeCell ref="AM71:AQ71"/>
    <mergeCell ref="AR71:AV71"/>
    <mergeCell ref="AW71:BA71"/>
    <mergeCell ref="BB71:BF71"/>
    <mergeCell ref="BG71:BK71"/>
    <mergeCell ref="BQ66:BT66"/>
    <mergeCell ref="BU66:BY66"/>
    <mergeCell ref="A68:BL68"/>
    <mergeCell ref="A69:BK69"/>
    <mergeCell ref="A70:D71"/>
    <mergeCell ref="E70:W71"/>
    <mergeCell ref="X70:AQ70"/>
    <mergeCell ref="AR70:BK70"/>
    <mergeCell ref="X71:AB71"/>
    <mergeCell ref="AC71:AG71"/>
    <mergeCell ref="AN66:AR66"/>
    <mergeCell ref="AS66:AW66"/>
    <mergeCell ref="AX66:BA66"/>
    <mergeCell ref="BB66:BF66"/>
    <mergeCell ref="BG66:BK66"/>
    <mergeCell ref="BL66:BP66"/>
    <mergeCell ref="A66:E66"/>
    <mergeCell ref="F66:T66"/>
    <mergeCell ref="U66:Y66"/>
    <mergeCell ref="Z66:AD66"/>
    <mergeCell ref="AE66:AH66"/>
    <mergeCell ref="AI66:AM66"/>
    <mergeCell ref="AX65:BA65"/>
    <mergeCell ref="BB65:BF65"/>
    <mergeCell ref="BG65:BK65"/>
    <mergeCell ref="BL65:BP65"/>
    <mergeCell ref="BQ65:BT65"/>
    <mergeCell ref="BU65:BY65"/>
    <mergeCell ref="BQ64:BT64"/>
    <mergeCell ref="BU64:BY64"/>
    <mergeCell ref="A65:E65"/>
    <mergeCell ref="F65:T65"/>
    <mergeCell ref="U65:Y65"/>
    <mergeCell ref="Z65:AD65"/>
    <mergeCell ref="AE65:AH65"/>
    <mergeCell ref="AI65:AM65"/>
    <mergeCell ref="AN65:AR65"/>
    <mergeCell ref="AS65:AW65"/>
    <mergeCell ref="AN64:AR64"/>
    <mergeCell ref="AS64:AW64"/>
    <mergeCell ref="AX64:BA64"/>
    <mergeCell ref="BB64:BF64"/>
    <mergeCell ref="BG64:BK64"/>
    <mergeCell ref="BL64:BP64"/>
    <mergeCell ref="BG63:BK63"/>
    <mergeCell ref="BL63:BP63"/>
    <mergeCell ref="BQ63:BT63"/>
    <mergeCell ref="BU63:BY63"/>
    <mergeCell ref="A64:E64"/>
    <mergeCell ref="F64:T64"/>
    <mergeCell ref="U64:Y64"/>
    <mergeCell ref="Z64:AD64"/>
    <mergeCell ref="AE64:AH64"/>
    <mergeCell ref="AI64:AM64"/>
    <mergeCell ref="AE63:AH63"/>
    <mergeCell ref="AI63:AM63"/>
    <mergeCell ref="AN63:AR63"/>
    <mergeCell ref="AS63:AW63"/>
    <mergeCell ref="AX63:BA63"/>
    <mergeCell ref="BB63:BF63"/>
    <mergeCell ref="BU54:BY54"/>
    <mergeCell ref="A60:BL60"/>
    <mergeCell ref="A61:BY61"/>
    <mergeCell ref="A62:E63"/>
    <mergeCell ref="F62:T63"/>
    <mergeCell ref="U62:AM62"/>
    <mergeCell ref="AN62:BF62"/>
    <mergeCell ref="BG62:BY62"/>
    <mergeCell ref="U63:Y63"/>
    <mergeCell ref="Z63:AD63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BU33:BY33"/>
    <mergeCell ref="BQ33:BT33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</mergeCells>
  <conditionalFormatting sqref="A96:A98">
    <cfRule type="cellIs" dxfId="7" priority="80" stopIfTrue="1" operator="equal">
      <formula>A95</formula>
    </cfRule>
  </conditionalFormatting>
  <conditionalFormatting sqref="A106:A108">
    <cfRule type="cellIs" dxfId="6" priority="77" stopIfTrue="1" operator="equal">
      <formula>A105</formula>
    </cfRule>
  </conditionalFormatting>
  <conditionalFormatting sqref="A109">
    <cfRule type="cellIs" dxfId="5" priority="86" stopIfTrue="1" operator="equal">
      <formula>A106</formula>
    </cfRule>
  </conditionalFormatting>
  <conditionalFormatting sqref="A186:A188">
    <cfRule type="cellIs" dxfId="4" priority="2" stopIfTrue="1" operator="equal">
      <formula>A185</formula>
    </cfRule>
  </conditionalFormatting>
  <conditionalFormatting sqref="A117:C134">
    <cfRule type="cellIs" dxfId="3" priority="42" stopIfTrue="1" operator="equal">
      <formula>A116</formula>
    </cfRule>
    <cfRule type="cellIs" dxfId="2" priority="43" stopIfTrue="1" operator="equal">
      <formula>0</formula>
    </cfRule>
  </conditionalFormatting>
  <conditionalFormatting sqref="A141:C158">
    <cfRule type="cellIs" dxfId="1" priority="6" stopIfTrue="1" operator="equal">
      <formula>A140</formula>
    </cfRule>
    <cfRule type="cellIs" dxfId="0" priority="7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КПК3110180</vt:lpstr>
      <vt:lpstr>'Додаток2 КПК3110180'!Область_печати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AFG AFG</cp:lastModifiedBy>
  <cp:lastPrinted>2019-10-19T14:09:19Z</cp:lastPrinted>
  <dcterms:created xsi:type="dcterms:W3CDTF">2016-07-02T12:27:50Z</dcterms:created>
  <dcterms:modified xsi:type="dcterms:W3CDTF">2025-01-21T14:13:02Z</dcterms:modified>
</cp:coreProperties>
</file>