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373" firstSheet="3" activeTab="3"/>
  </bookViews>
  <sheets>
    <sheet name="план" sheetId="1" r:id="rId1"/>
    <sheet name="виконання договорів" sheetId="2" r:id="rId2"/>
    <sheet name="накл" sheetId="3" r:id="rId3"/>
    <sheet name="общ.анал" sheetId="4" r:id="rId4"/>
  </sheets>
  <definedNames/>
  <calcPr fullCalcOnLoad="1" fullPrecision="0"/>
</workbook>
</file>

<file path=xl/sharedStrings.xml><?xml version="1.0" encoding="utf-8"?>
<sst xmlns="http://schemas.openxmlformats.org/spreadsheetml/2006/main" count="344" uniqueCount="144">
  <si>
    <t>№ акта</t>
  </si>
  <si>
    <t>человек</t>
  </si>
  <si>
    <t>сумма</t>
  </si>
  <si>
    <t xml:space="preserve">обществ </t>
  </si>
  <si>
    <t>Лис.багатопрофільна</t>
  </si>
  <si>
    <t>обл.клінічна лікарня</t>
  </si>
  <si>
    <t>обласне</t>
  </si>
  <si>
    <t>обл.кожно</t>
  </si>
  <si>
    <t>тубдиспансер</t>
  </si>
  <si>
    <t>по безродним</t>
  </si>
  <si>
    <t>работы</t>
  </si>
  <si>
    <t>лікарня</t>
  </si>
  <si>
    <t>биоотходы</t>
  </si>
  <si>
    <t>ортопеды</t>
  </si>
  <si>
    <t>нефрология</t>
  </si>
  <si>
    <t>СМЕ</t>
  </si>
  <si>
    <t>венорологічний</t>
  </si>
  <si>
    <t>захоронение</t>
  </si>
  <si>
    <t>ц з</t>
  </si>
  <si>
    <t>УЖКХ</t>
  </si>
  <si>
    <t>доставка</t>
  </si>
  <si>
    <t>захорон</t>
  </si>
  <si>
    <t>ПДВ</t>
  </si>
  <si>
    <t>без ПДВ</t>
  </si>
  <si>
    <t>диспансер</t>
  </si>
  <si>
    <t xml:space="preserve">июль </t>
  </si>
  <si>
    <t>залишок</t>
  </si>
  <si>
    <t>план</t>
  </si>
  <si>
    <t>дог. № 45 від 24.03.2020 р</t>
  </si>
  <si>
    <t>дог.№6Т від 30.06.2020 р.</t>
  </si>
  <si>
    <t>вид</t>
  </si>
  <si>
    <t>робіт</t>
  </si>
  <si>
    <t>дог. № 5 від11.02.2021 р. 49529,45 грн.</t>
  </si>
  <si>
    <t xml:space="preserve">дог. № </t>
  </si>
  <si>
    <t>№1 23.03.21</t>
  </si>
  <si>
    <t>№2 09.04.21</t>
  </si>
  <si>
    <t>№1 01.02.21</t>
  </si>
  <si>
    <t>сторожа</t>
  </si>
  <si>
    <t>№2 22.02.21</t>
  </si>
  <si>
    <t>№3 23.03.21</t>
  </si>
  <si>
    <t>топограф</t>
  </si>
  <si>
    <t>№4 23.03.21</t>
  </si>
  <si>
    <t>№5 23.03.21</t>
  </si>
  <si>
    <t>дог."11 від 03.02.21 49440,85</t>
  </si>
  <si>
    <t>№1 від09.02.21</t>
  </si>
  <si>
    <t>№2 17.02.21</t>
  </si>
  <si>
    <t>№3 01.04.21</t>
  </si>
  <si>
    <t>ТОВ "МЕДІКАЛ СІТІ</t>
  </si>
  <si>
    <t>№1 від 29.03.21</t>
  </si>
  <si>
    <t>дог.№13 від 29.03.2021р.3661,52 грн.</t>
  </si>
  <si>
    <t>№1 від05.04.21</t>
  </si>
  <si>
    <t>дог.№52 від 17.03.2021р. 49918,92 грн.</t>
  </si>
  <si>
    <t>мед.ценр</t>
  </si>
  <si>
    <t>№1 від 12.03</t>
  </si>
  <si>
    <t>№2 від 12.03</t>
  </si>
  <si>
    <t>№3 від 30.03</t>
  </si>
  <si>
    <t>мед.центр</t>
  </si>
  <si>
    <t>49179,42 грн.</t>
  </si>
  <si>
    <t xml:space="preserve">дог.№6Т від 09.03.21р. </t>
  </si>
  <si>
    <t>№1 30.03.21</t>
  </si>
  <si>
    <t>дог.7Т від09.03.21р.</t>
  </si>
  <si>
    <t>47529,42 грн.</t>
  </si>
  <si>
    <t>ЗВІТ</t>
  </si>
  <si>
    <t>Соцстрах</t>
  </si>
  <si>
    <t>ГСМ</t>
  </si>
  <si>
    <t>Вывоз мусора</t>
  </si>
  <si>
    <t>кладбища</t>
  </si>
  <si>
    <t>безродные</t>
  </si>
  <si>
    <t>сентябрь</t>
  </si>
  <si>
    <t>октябрь</t>
  </si>
  <si>
    <t>ноябрь</t>
  </si>
  <si>
    <t>декабрь</t>
  </si>
  <si>
    <t>Наименование</t>
  </si>
  <si>
    <t>Ед.</t>
  </si>
  <si>
    <t>изм.</t>
  </si>
  <si>
    <t>Директор</t>
  </si>
  <si>
    <t>№</t>
  </si>
  <si>
    <t>п/п</t>
  </si>
  <si>
    <t>План</t>
  </si>
  <si>
    <t>Факт</t>
  </si>
  <si>
    <t>тыс. грн.</t>
  </si>
  <si>
    <t>Материалы, канцтовары</t>
  </si>
  <si>
    <t>в том числе</t>
  </si>
  <si>
    <t>Накладные затраты</t>
  </si>
  <si>
    <t>по КП "Лисичанская ритуальная служба</t>
  </si>
  <si>
    <t>1 квартал</t>
  </si>
  <si>
    <t xml:space="preserve">Итого </t>
  </si>
  <si>
    <t>Прибыль/убытки</t>
  </si>
  <si>
    <t xml:space="preserve">     БРУ</t>
  </si>
  <si>
    <t xml:space="preserve">   прочие</t>
  </si>
  <si>
    <t xml:space="preserve">Расходы </t>
  </si>
  <si>
    <t>Пацай С.И.</t>
  </si>
  <si>
    <t>Рентабельность</t>
  </si>
  <si>
    <t>%</t>
  </si>
  <si>
    <t>август</t>
  </si>
  <si>
    <t>Доходы без НДС</t>
  </si>
  <si>
    <t>Заработная плата осн.</t>
  </si>
  <si>
    <t>А</t>
  </si>
  <si>
    <t>Б</t>
  </si>
  <si>
    <t>на 2012 год</t>
  </si>
  <si>
    <t>Гл.бухгалтер</t>
  </si>
  <si>
    <t>Завьялова Н.К.</t>
  </si>
  <si>
    <t xml:space="preserve">            на 2012год</t>
  </si>
  <si>
    <t>Скорректированный</t>
  </si>
  <si>
    <t>план доходов и расходов</t>
  </si>
  <si>
    <t>Приложение № 1 к анализу за  2012 г.</t>
  </si>
  <si>
    <t xml:space="preserve">            на 2013год</t>
  </si>
  <si>
    <t>Приложение № 1 к анализу за 1 полугодие  2013 г.</t>
  </si>
  <si>
    <t>на 1 полугодие  2013 год</t>
  </si>
  <si>
    <t xml:space="preserve">     БРУ, прочие</t>
  </si>
  <si>
    <t>на 9 месяцев  2013 год</t>
  </si>
  <si>
    <t xml:space="preserve">            на 9 мес. 2013год</t>
  </si>
  <si>
    <t>Приложение № 1 к анализу за 9 месяцев  2013 г.</t>
  </si>
  <si>
    <t>Приложение № 1 к анализу за 12 месяцев  2013 г.</t>
  </si>
  <si>
    <t>на 12 месяцев  2013 год</t>
  </si>
  <si>
    <t xml:space="preserve">            на 12 мес. 2013год</t>
  </si>
  <si>
    <t>про виконання фінансового плана</t>
  </si>
  <si>
    <t>по КП "Лисичанська ритуальна служба"</t>
  </si>
  <si>
    <t>Доходи без ПДВ, в т.ч.</t>
  </si>
  <si>
    <t>від реаліз.предметів рит.належності</t>
  </si>
  <si>
    <t>тис. грн.</t>
  </si>
  <si>
    <t>від реалізації ритуальних послуг</t>
  </si>
  <si>
    <r>
      <t xml:space="preserve">захоронення безрідних громадян </t>
    </r>
    <r>
      <rPr>
        <sz val="8"/>
        <rFont val="Arial"/>
        <family val="2"/>
      </rPr>
      <t>(місцевий бюджет)</t>
    </r>
  </si>
  <si>
    <t>утримання міських кладовищ</t>
  </si>
  <si>
    <r>
      <t xml:space="preserve">захоронення безрідних громадян </t>
    </r>
    <r>
      <rPr>
        <sz val="8"/>
        <rFont val="Arial"/>
        <family val="2"/>
      </rPr>
      <t>(обласний бюджет)</t>
    </r>
  </si>
  <si>
    <t>доставка із Луганського обл.медцентру померлих до СМЕ</t>
  </si>
  <si>
    <t>захоронення операційних відходів</t>
  </si>
  <si>
    <t>інші</t>
  </si>
  <si>
    <t>громадські роботи</t>
  </si>
  <si>
    <t>Ітого</t>
  </si>
  <si>
    <t>Витрати без ПДВ</t>
  </si>
  <si>
    <t>Заробітная плата</t>
  </si>
  <si>
    <t>Матеріали, канцтовари</t>
  </si>
  <si>
    <t>ПММ</t>
  </si>
  <si>
    <t>Вивіз сміття з кладовищ</t>
  </si>
  <si>
    <t>Прибуток/збиток</t>
  </si>
  <si>
    <t>С.І.Пацай</t>
  </si>
  <si>
    <t xml:space="preserve">    Н.К.Зав'ялова</t>
  </si>
  <si>
    <t>за 1 квартал 2021 р.</t>
  </si>
  <si>
    <t>на 1 квартал</t>
  </si>
  <si>
    <t>за 1 квартал</t>
  </si>
  <si>
    <t>сума</t>
  </si>
  <si>
    <t>Гол. бухгалтер</t>
  </si>
  <si>
    <t>Топографо-геодезичні роботи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</si>
</sst>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\ &quot;грн.&quot;"/>
    <numFmt numFmtId="198" formatCode="#,##0.00_ ;[Red]\-#,##0.00\ "/>
    <numFmt numFmtId="199" formatCode="#,##0.00\ &quot;грн.&quot;"/>
    <numFmt numFmtId="200" formatCode="#,##0.00\ [$грн.-422]"/>
    <numFmt numFmtId="201" formatCode="#,##0.00&quot;р.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9"/>
      <color indexed="8"/>
      <name val="Arial"/>
      <family val="2"/>
    </font>
    <font>
      <sz val="9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2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196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96" fontId="0" fillId="0" borderId="10" xfId="0" applyNumberFormat="1" applyBorder="1" applyAlignment="1">
      <alignment horizontal="center"/>
    </xf>
    <xf numFmtId="196" fontId="1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196" fontId="0" fillId="0" borderId="0" xfId="0" applyNumberFormat="1" applyBorder="1" applyAlignment="1">
      <alignment/>
    </xf>
    <xf numFmtId="196" fontId="1" fillId="0" borderId="0" xfId="0" applyNumberFormat="1" applyFont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1" fillId="0" borderId="13" xfId="0" applyFont="1" applyBorder="1" applyAlignment="1">
      <alignment/>
    </xf>
    <xf numFmtId="196" fontId="1" fillId="0" borderId="11" xfId="0" applyNumberFormat="1" applyFont="1" applyBorder="1" applyAlignment="1">
      <alignment horizontal="center"/>
    </xf>
    <xf numFmtId="196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/>
    </xf>
    <xf numFmtId="196" fontId="1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96" fontId="1" fillId="0" borderId="16" xfId="0" applyNumberFormat="1" applyFont="1" applyBorder="1" applyAlignment="1">
      <alignment horizontal="center"/>
    </xf>
    <xf numFmtId="196" fontId="0" fillId="0" borderId="16" xfId="0" applyNumberFormat="1" applyBorder="1" applyAlignment="1">
      <alignment horizontal="center"/>
    </xf>
    <xf numFmtId="196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196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14" xfId="0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3" fillId="0" borderId="37" xfId="0" applyFont="1" applyBorder="1" applyAlignment="1">
      <alignment/>
    </xf>
    <xf numFmtId="2" fontId="0" fillId="0" borderId="10" xfId="0" applyNumberFormat="1" applyBorder="1" applyAlignment="1">
      <alignment/>
    </xf>
    <xf numFmtId="2" fontId="3" fillId="0" borderId="14" xfId="0" applyNumberFormat="1" applyFont="1" applyBorder="1" applyAlignment="1">
      <alignment/>
    </xf>
    <xf numFmtId="2" fontId="0" fillId="0" borderId="38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39" xfId="0" applyNumberFormat="1" applyBorder="1" applyAlignment="1">
      <alignment/>
    </xf>
    <xf numFmtId="2" fontId="0" fillId="0" borderId="40" xfId="0" applyNumberFormat="1" applyBorder="1" applyAlignment="1">
      <alignment/>
    </xf>
    <xf numFmtId="0" fontId="3" fillId="0" borderId="13" xfId="0" applyFont="1" applyBorder="1" applyAlignment="1">
      <alignment/>
    </xf>
    <xf numFmtId="2" fontId="6" fillId="0" borderId="41" xfId="0" applyNumberFormat="1" applyFont="1" applyFill="1" applyBorder="1" applyAlignment="1">
      <alignment/>
    </xf>
    <xf numFmtId="2" fontId="0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2" fontId="3" fillId="0" borderId="38" xfId="0" applyNumberFormat="1" applyFont="1" applyBorder="1" applyAlignment="1">
      <alignment/>
    </xf>
    <xf numFmtId="2" fontId="0" fillId="0" borderId="31" xfId="0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2" fontId="6" fillId="0" borderId="38" xfId="0" applyNumberFormat="1" applyFont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2" fontId="9" fillId="0" borderId="14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/>
    </xf>
    <xf numFmtId="2" fontId="8" fillId="0" borderId="14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2" fontId="0" fillId="0" borderId="14" xfId="0" applyNumberFormat="1" applyFont="1" applyBorder="1" applyAlignment="1">
      <alignment/>
    </xf>
    <xf numFmtId="2" fontId="1" fillId="0" borderId="38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0" fillId="0" borderId="31" xfId="0" applyBorder="1" applyAlignment="1">
      <alignment/>
    </xf>
    <xf numFmtId="2" fontId="1" fillId="0" borderId="10" xfId="0" applyNumberFormat="1" applyFont="1" applyBorder="1" applyAlignment="1">
      <alignment/>
    </xf>
    <xf numFmtId="175" fontId="3" fillId="0" borderId="0" xfId="0" applyNumberFormat="1" applyFont="1" applyAlignment="1">
      <alignment/>
    </xf>
    <xf numFmtId="175" fontId="5" fillId="0" borderId="0" xfId="0" applyNumberFormat="1" applyFont="1" applyAlignment="1">
      <alignment/>
    </xf>
    <xf numFmtId="0" fontId="4" fillId="0" borderId="38" xfId="0" applyFont="1" applyBorder="1" applyAlignment="1">
      <alignment/>
    </xf>
    <xf numFmtId="2" fontId="1" fillId="0" borderId="14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5" xfId="0" applyBorder="1" applyAlignment="1">
      <alignment/>
    </xf>
    <xf numFmtId="2" fontId="3" fillId="0" borderId="14" xfId="0" applyNumberFormat="1" applyFont="1" applyFill="1" applyBorder="1" applyAlignment="1">
      <alignment/>
    </xf>
    <xf numFmtId="2" fontId="0" fillId="0" borderId="38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4" xfId="0" applyNumberFormat="1" applyFill="1" applyBorder="1" applyAlignment="1">
      <alignment/>
    </xf>
    <xf numFmtId="0" fontId="4" fillId="0" borderId="28" xfId="0" applyFont="1" applyBorder="1" applyAlignment="1">
      <alignment/>
    </xf>
    <xf numFmtId="2" fontId="3" fillId="32" borderId="38" xfId="0" applyNumberFormat="1" applyFont="1" applyFill="1" applyBorder="1" applyAlignment="1">
      <alignment/>
    </xf>
    <xf numFmtId="2" fontId="0" fillId="0" borderId="15" xfId="0" applyNumberFormat="1" applyBorder="1" applyAlignment="1">
      <alignment/>
    </xf>
    <xf numFmtId="0" fontId="0" fillId="0" borderId="10" xfId="0" applyFont="1" applyFill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38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0" fontId="0" fillId="0" borderId="38" xfId="0" applyBorder="1" applyAlignment="1">
      <alignment/>
    </xf>
    <xf numFmtId="0" fontId="3" fillId="0" borderId="38" xfId="0" applyFont="1" applyBorder="1" applyAlignment="1">
      <alignment/>
    </xf>
    <xf numFmtId="0" fontId="3" fillId="0" borderId="31" xfId="0" applyFont="1" applyBorder="1" applyAlignment="1">
      <alignment/>
    </xf>
    <xf numFmtId="194" fontId="0" fillId="0" borderId="10" xfId="42" applyFont="1" applyBorder="1" applyAlignment="1">
      <alignment/>
    </xf>
    <xf numFmtId="2" fontId="0" fillId="0" borderId="34" xfId="0" applyNumberFormat="1" applyBorder="1" applyAlignment="1">
      <alignment/>
    </xf>
    <xf numFmtId="2" fontId="0" fillId="0" borderId="37" xfId="0" applyNumberFormat="1" applyBorder="1" applyAlignment="1">
      <alignment/>
    </xf>
    <xf numFmtId="2" fontId="0" fillId="0" borderId="36" xfId="0" applyNumberFormat="1" applyBorder="1" applyAlignment="1">
      <alignment/>
    </xf>
    <xf numFmtId="0" fontId="3" fillId="0" borderId="28" xfId="0" applyFont="1" applyBorder="1" applyAlignment="1">
      <alignment/>
    </xf>
    <xf numFmtId="0" fontId="0" fillId="0" borderId="37" xfId="0" applyBorder="1" applyAlignment="1">
      <alignment/>
    </xf>
    <xf numFmtId="173" fontId="3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97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98" fontId="5" fillId="0" borderId="0" xfId="0" applyNumberFormat="1" applyFont="1" applyAlignment="1">
      <alignment/>
    </xf>
    <xf numFmtId="199" fontId="3" fillId="0" borderId="0" xfId="0" applyNumberFormat="1" applyFont="1" applyAlignment="1">
      <alignment/>
    </xf>
    <xf numFmtId="200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175" fontId="13" fillId="0" borderId="0" xfId="0" applyNumberFormat="1" applyFont="1" applyAlignment="1">
      <alignment/>
    </xf>
    <xf numFmtId="201" fontId="3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3" fillId="0" borderId="10" xfId="0" applyNumberFormat="1" applyFont="1" applyBorder="1" applyAlignment="1">
      <alignment/>
    </xf>
    <xf numFmtId="198" fontId="3" fillId="0" borderId="0" xfId="0" applyNumberFormat="1" applyFont="1" applyAlignment="1">
      <alignment/>
    </xf>
    <xf numFmtId="200" fontId="3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5" fontId="14" fillId="0" borderId="10" xfId="0" applyNumberFormat="1" applyFont="1" applyBorder="1" applyAlignment="1">
      <alignment/>
    </xf>
    <xf numFmtId="2" fontId="0" fillId="0" borderId="16" xfId="0" applyNumberFormat="1" applyFill="1" applyBorder="1" applyAlignment="1">
      <alignment/>
    </xf>
    <xf numFmtId="0" fontId="0" fillId="0" borderId="30" xfId="0" applyBorder="1" applyAlignment="1">
      <alignment/>
    </xf>
    <xf numFmtId="0" fontId="0" fillId="0" borderId="16" xfId="0" applyBorder="1" applyAlignment="1">
      <alignment/>
    </xf>
    <xf numFmtId="0" fontId="0" fillId="0" borderId="40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2" fontId="9" fillId="0" borderId="10" xfId="0" applyNumberFormat="1" applyFont="1" applyFill="1" applyBorder="1" applyAlignment="1">
      <alignment/>
    </xf>
    <xf numFmtId="2" fontId="11" fillId="0" borderId="14" xfId="0" applyNumberFormat="1" applyFont="1" applyBorder="1" applyAlignment="1">
      <alignment/>
    </xf>
    <xf numFmtId="0" fontId="9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/>
    </xf>
    <xf numFmtId="2" fontId="3" fillId="0" borderId="31" xfId="0" applyNumberFormat="1" applyFont="1" applyBorder="1" applyAlignment="1">
      <alignment/>
    </xf>
    <xf numFmtId="2" fontId="3" fillId="0" borderId="31" xfId="0" applyNumberFormat="1" applyFont="1" applyFill="1" applyBorder="1" applyAlignment="1">
      <alignment/>
    </xf>
    <xf numFmtId="0" fontId="3" fillId="0" borderId="41" xfId="0" applyFont="1" applyBorder="1" applyAlignment="1">
      <alignment/>
    </xf>
    <xf numFmtId="2" fontId="5" fillId="0" borderId="42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2" fontId="4" fillId="0" borderId="14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4" fillId="0" borderId="38" xfId="0" applyNumberFormat="1" applyFont="1" applyBorder="1" applyAlignment="1">
      <alignment/>
    </xf>
    <xf numFmtId="2" fontId="3" fillId="0" borderId="43" xfId="0" applyNumberFormat="1" applyFont="1" applyBorder="1" applyAlignment="1">
      <alignment/>
    </xf>
    <xf numFmtId="0" fontId="0" fillId="0" borderId="26" xfId="0" applyFill="1" applyBorder="1" applyAlignment="1">
      <alignment/>
    </xf>
    <xf numFmtId="196" fontId="0" fillId="0" borderId="26" xfId="0" applyNumberForma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zoomScalePageLayoutView="0" workbookViewId="0" topLeftCell="A86">
      <selection activeCell="A90" sqref="A90:G114"/>
    </sheetView>
  </sheetViews>
  <sheetFormatPr defaultColWidth="9.140625" defaultRowHeight="12.75"/>
  <cols>
    <col min="1" max="1" width="3.421875" style="0" customWidth="1"/>
    <col min="2" max="2" width="18.421875" style="0" customWidth="1"/>
    <col min="3" max="3" width="7.57421875" style="0" customWidth="1"/>
    <col min="4" max="4" width="10.7109375" style="0" customWidth="1"/>
    <col min="5" max="5" width="8.140625" style="0" customWidth="1"/>
    <col min="6" max="6" width="9.421875" style="0" customWidth="1"/>
    <col min="7" max="7" width="16.8515625" style="0" customWidth="1"/>
    <col min="8" max="8" width="9.7109375" style="0" customWidth="1"/>
    <col min="9" max="9" width="3.7109375" style="0" customWidth="1"/>
    <col min="10" max="10" width="19.28125" style="0" customWidth="1"/>
    <col min="15" max="15" width="15.140625" style="0" customWidth="1"/>
  </cols>
  <sheetData>
    <row r="1" ht="12.75">
      <c r="D1" t="s">
        <v>105</v>
      </c>
    </row>
    <row r="5" ht="12.75">
      <c r="D5" s="9" t="s">
        <v>103</v>
      </c>
    </row>
    <row r="6" spans="4:6" ht="12.75">
      <c r="D6" s="9" t="s">
        <v>104</v>
      </c>
      <c r="F6" s="9"/>
    </row>
    <row r="7" spans="4:6" ht="12.75">
      <c r="D7" s="9" t="s">
        <v>84</v>
      </c>
      <c r="F7" s="9"/>
    </row>
    <row r="8" spans="4:6" ht="12.75">
      <c r="D8" s="9" t="s">
        <v>99</v>
      </c>
      <c r="F8" s="9"/>
    </row>
    <row r="9" ht="12.75">
      <c r="F9" s="9"/>
    </row>
    <row r="10" spans="1:8" ht="12.75">
      <c r="A10" s="10" t="s">
        <v>76</v>
      </c>
      <c r="B10" s="12" t="s">
        <v>72</v>
      </c>
      <c r="C10" s="12" t="s">
        <v>73</v>
      </c>
      <c r="D10" s="21" t="s">
        <v>102</v>
      </c>
      <c r="E10" s="21"/>
      <c r="F10" s="11" t="s">
        <v>82</v>
      </c>
      <c r="G10" s="11"/>
      <c r="H10" s="30"/>
    </row>
    <row r="11" spans="1:8" ht="12.75">
      <c r="A11" s="13" t="s">
        <v>77</v>
      </c>
      <c r="B11" s="13"/>
      <c r="C11" s="14" t="s">
        <v>74</v>
      </c>
      <c r="D11" s="12" t="s">
        <v>78</v>
      </c>
      <c r="E11" s="31" t="s">
        <v>67</v>
      </c>
      <c r="F11" s="31" t="s">
        <v>66</v>
      </c>
      <c r="G11" s="31" t="s">
        <v>88</v>
      </c>
      <c r="H11" s="31" t="s">
        <v>89</v>
      </c>
    </row>
    <row r="12" spans="1:8" ht="12.75">
      <c r="A12" s="40">
        <v>1</v>
      </c>
      <c r="B12" s="32" t="s">
        <v>95</v>
      </c>
      <c r="C12" s="16" t="s">
        <v>80</v>
      </c>
      <c r="D12" s="23">
        <f>SUM(E12:H12)</f>
        <v>693.7</v>
      </c>
      <c r="E12" s="33">
        <v>101.6</v>
      </c>
      <c r="F12" s="33">
        <v>193.7</v>
      </c>
      <c r="G12" s="33">
        <v>363.4</v>
      </c>
      <c r="H12" s="33">
        <v>35</v>
      </c>
    </row>
    <row r="13" spans="1:8" s="2" customFormat="1" ht="12.75">
      <c r="A13" s="16">
        <v>2</v>
      </c>
      <c r="B13" s="19" t="s">
        <v>90</v>
      </c>
      <c r="C13" s="16"/>
      <c r="D13" s="23"/>
      <c r="E13" s="23"/>
      <c r="F13" s="23"/>
      <c r="G13" s="23"/>
      <c r="H13" s="23"/>
    </row>
    <row r="14" spans="1:8" ht="12.75">
      <c r="A14" s="15"/>
      <c r="B14" s="4" t="s">
        <v>96</v>
      </c>
      <c r="C14" s="15" t="s">
        <v>80</v>
      </c>
      <c r="D14" s="34">
        <f aca="true" t="shared" si="0" ref="D14:D19">E14+F14+G14</f>
        <v>238.6</v>
      </c>
      <c r="E14" s="22">
        <v>45.8</v>
      </c>
      <c r="F14" s="22">
        <v>107.1</v>
      </c>
      <c r="G14" s="22">
        <v>85.7</v>
      </c>
      <c r="H14" s="22"/>
    </row>
    <row r="15" spans="1:8" ht="12.75">
      <c r="A15" s="15"/>
      <c r="B15" s="4" t="s">
        <v>63</v>
      </c>
      <c r="C15" s="15" t="s">
        <v>80</v>
      </c>
      <c r="D15" s="34">
        <f t="shared" si="0"/>
        <v>86.7</v>
      </c>
      <c r="E15" s="22">
        <v>16.9</v>
      </c>
      <c r="F15" s="22">
        <v>38.3</v>
      </c>
      <c r="G15" s="22">
        <v>31.5</v>
      </c>
      <c r="H15" s="22"/>
    </row>
    <row r="16" spans="1:8" ht="12.75">
      <c r="A16" s="15"/>
      <c r="B16" s="4" t="s">
        <v>81</v>
      </c>
      <c r="C16" s="15" t="s">
        <v>80</v>
      </c>
      <c r="D16" s="34">
        <f t="shared" si="0"/>
        <v>115.3</v>
      </c>
      <c r="E16" s="22">
        <v>11.4</v>
      </c>
      <c r="F16" s="22"/>
      <c r="G16" s="22">
        <v>103.9</v>
      </c>
      <c r="H16" s="22"/>
    </row>
    <row r="17" spans="1:8" ht="12.75">
      <c r="A17" s="15"/>
      <c r="B17" s="4" t="s">
        <v>64</v>
      </c>
      <c r="C17" s="15" t="s">
        <v>80</v>
      </c>
      <c r="D17" s="34">
        <f t="shared" si="0"/>
        <v>19.9</v>
      </c>
      <c r="E17" s="22">
        <v>10.6</v>
      </c>
      <c r="F17" s="22"/>
      <c r="G17" s="22">
        <v>9.3</v>
      </c>
      <c r="H17" s="22"/>
    </row>
    <row r="18" spans="1:8" ht="12.75">
      <c r="A18" s="15"/>
      <c r="B18" s="4" t="s">
        <v>65</v>
      </c>
      <c r="C18" s="15" t="s">
        <v>80</v>
      </c>
      <c r="D18" s="34">
        <f t="shared" si="0"/>
        <v>19.6</v>
      </c>
      <c r="E18" s="22"/>
      <c r="F18" s="22">
        <v>19.6</v>
      </c>
      <c r="G18" s="22"/>
      <c r="H18" s="22"/>
    </row>
    <row r="19" spans="1:9" s="2" customFormat="1" ht="12.75">
      <c r="A19" s="15"/>
      <c r="B19" s="4" t="s">
        <v>83</v>
      </c>
      <c r="C19" s="15" t="s">
        <v>80</v>
      </c>
      <c r="D19" s="34">
        <f t="shared" si="0"/>
        <v>213.6</v>
      </c>
      <c r="E19" s="22">
        <v>16.9</v>
      </c>
      <c r="F19" s="22">
        <v>28.7</v>
      </c>
      <c r="G19" s="22">
        <v>168</v>
      </c>
      <c r="H19" s="22"/>
      <c r="I19" s="29"/>
    </row>
    <row r="20" spans="1:9" s="2" customFormat="1" ht="12.75">
      <c r="A20" s="16"/>
      <c r="B20" s="5" t="s">
        <v>86</v>
      </c>
      <c r="C20" s="16" t="s">
        <v>80</v>
      </c>
      <c r="D20" s="23">
        <f>SUM(D14:D19)</f>
        <v>693.7</v>
      </c>
      <c r="E20" s="23">
        <f>SUM(E14:E19)</f>
        <v>101.6</v>
      </c>
      <c r="F20" s="23">
        <f>SUM(F14:F19)</f>
        <v>193.7</v>
      </c>
      <c r="G20" s="23">
        <f>SUM(G14:G19)</f>
        <v>398.4</v>
      </c>
      <c r="H20" s="23">
        <f>SUM(H14:H19)</f>
        <v>0</v>
      </c>
      <c r="I20" s="29"/>
    </row>
    <row r="21" spans="1:9" s="2" customFormat="1" ht="12.75">
      <c r="A21" s="16"/>
      <c r="B21" s="5"/>
      <c r="C21" s="16"/>
      <c r="D21" s="23"/>
      <c r="E21" s="23"/>
      <c r="F21" s="23"/>
      <c r="G21" s="23"/>
      <c r="H21" s="23"/>
      <c r="I21" s="29"/>
    </row>
    <row r="22" spans="1:10" ht="12.75">
      <c r="A22" s="16">
        <v>3</v>
      </c>
      <c r="B22" s="5" t="s">
        <v>87</v>
      </c>
      <c r="C22" s="16" t="s">
        <v>80</v>
      </c>
      <c r="D22" s="23">
        <f>D12-D20</f>
        <v>0</v>
      </c>
      <c r="E22" s="23">
        <f>E12-E20</f>
        <v>0</v>
      </c>
      <c r="F22" s="23">
        <f>F12-F20</f>
        <v>0</v>
      </c>
      <c r="G22" s="23">
        <f>G12-G20</f>
        <v>-35</v>
      </c>
      <c r="H22" s="23">
        <f>H12-H20</f>
        <v>35</v>
      </c>
      <c r="J22" s="17"/>
    </row>
    <row r="23" spans="1:8" ht="12.75">
      <c r="A23" s="16">
        <v>4</v>
      </c>
      <c r="B23" s="5" t="s">
        <v>92</v>
      </c>
      <c r="C23" s="36" t="s">
        <v>93</v>
      </c>
      <c r="D23" s="23">
        <f>D22/D20*100</f>
        <v>0</v>
      </c>
      <c r="E23" s="23"/>
      <c r="F23" s="23"/>
      <c r="G23" s="23"/>
      <c r="H23" s="23"/>
    </row>
    <row r="26" ht="12.75">
      <c r="E26" s="17"/>
    </row>
    <row r="30" spans="2:7" ht="12.75">
      <c r="B30" t="s">
        <v>75</v>
      </c>
      <c r="F30" s="35"/>
      <c r="G30" s="35" t="s">
        <v>91</v>
      </c>
    </row>
    <row r="31" spans="6:7" ht="12.75">
      <c r="F31" s="35"/>
      <c r="G31" s="35"/>
    </row>
    <row r="32" spans="6:7" ht="12.75">
      <c r="F32" s="35"/>
      <c r="G32" s="35"/>
    </row>
    <row r="34" spans="2:7" ht="12.75">
      <c r="B34" t="s">
        <v>100</v>
      </c>
      <c r="G34" t="s">
        <v>101</v>
      </c>
    </row>
    <row r="58" spans="3:11" ht="12.75">
      <c r="C58" s="8" t="s">
        <v>107</v>
      </c>
      <c r="K58" s="8" t="s">
        <v>112</v>
      </c>
    </row>
    <row r="60" spans="4:12" ht="12.75">
      <c r="D60" s="9" t="s">
        <v>103</v>
      </c>
      <c r="L60" s="9" t="s">
        <v>103</v>
      </c>
    </row>
    <row r="61" spans="4:14" ht="12.75">
      <c r="D61" s="9" t="s">
        <v>104</v>
      </c>
      <c r="F61" s="9"/>
      <c r="L61" s="9" t="s">
        <v>104</v>
      </c>
      <c r="N61" s="9"/>
    </row>
    <row r="62" spans="4:14" ht="12.75">
      <c r="D62" s="9" t="s">
        <v>84</v>
      </c>
      <c r="F62" s="9"/>
      <c r="L62" s="9" t="s">
        <v>84</v>
      </c>
      <c r="N62" s="9"/>
    </row>
    <row r="63" spans="4:14" ht="12.75">
      <c r="D63" s="41" t="s">
        <v>108</v>
      </c>
      <c r="F63" s="9"/>
      <c r="L63" s="41" t="s">
        <v>110</v>
      </c>
      <c r="N63" s="9"/>
    </row>
    <row r="64" spans="6:14" ht="12.75">
      <c r="F64" s="9"/>
      <c r="H64" s="6"/>
      <c r="N64" s="9"/>
    </row>
    <row r="65" spans="1:15" ht="12.75">
      <c r="A65" s="10" t="s">
        <v>76</v>
      </c>
      <c r="B65" s="12" t="s">
        <v>72</v>
      </c>
      <c r="C65" s="47" t="s">
        <v>73</v>
      </c>
      <c r="D65" s="42" t="s">
        <v>106</v>
      </c>
      <c r="E65" s="21"/>
      <c r="F65" s="11" t="s">
        <v>82</v>
      </c>
      <c r="G65" s="15"/>
      <c r="H65" s="26"/>
      <c r="I65" s="10" t="s">
        <v>76</v>
      </c>
      <c r="J65" s="12" t="s">
        <v>72</v>
      </c>
      <c r="K65" s="47" t="s">
        <v>73</v>
      </c>
      <c r="L65" s="42" t="s">
        <v>111</v>
      </c>
      <c r="M65" s="21"/>
      <c r="N65" s="11" t="s">
        <v>82</v>
      </c>
      <c r="O65" s="15"/>
    </row>
    <row r="66" spans="1:15" ht="12.75">
      <c r="A66" s="13" t="s">
        <v>77</v>
      </c>
      <c r="B66" s="13"/>
      <c r="C66" s="48" t="s">
        <v>74</v>
      </c>
      <c r="D66" s="12" t="s">
        <v>78</v>
      </c>
      <c r="E66" s="31" t="s">
        <v>67</v>
      </c>
      <c r="F66" s="31" t="s">
        <v>66</v>
      </c>
      <c r="G66" s="54" t="s">
        <v>109</v>
      </c>
      <c r="H66" s="55"/>
      <c r="I66" s="13" t="s">
        <v>77</v>
      </c>
      <c r="J66" s="13"/>
      <c r="K66" s="48" t="s">
        <v>74</v>
      </c>
      <c r="L66" s="12" t="s">
        <v>78</v>
      </c>
      <c r="M66" s="31" t="s">
        <v>67</v>
      </c>
      <c r="N66" s="31" t="s">
        <v>66</v>
      </c>
      <c r="O66" s="54" t="s">
        <v>109</v>
      </c>
    </row>
    <row r="67" spans="1:15" ht="12.75">
      <c r="A67" s="40">
        <v>1</v>
      </c>
      <c r="B67" s="46" t="s">
        <v>95</v>
      </c>
      <c r="C67" s="49" t="s">
        <v>80</v>
      </c>
      <c r="D67" s="23">
        <f>SUM(E67:H67)</f>
        <v>333.9</v>
      </c>
      <c r="E67" s="33">
        <v>37</v>
      </c>
      <c r="F67" s="33">
        <v>106.9</v>
      </c>
      <c r="G67" s="33">
        <v>190</v>
      </c>
      <c r="H67" s="51"/>
      <c r="I67" s="40">
        <v>1</v>
      </c>
      <c r="J67" s="46" t="s">
        <v>95</v>
      </c>
      <c r="K67" s="49" t="s">
        <v>80</v>
      </c>
      <c r="L67" s="23">
        <v>498.2</v>
      </c>
      <c r="M67" s="33">
        <v>45.8</v>
      </c>
      <c r="N67" s="33">
        <v>141.3</v>
      </c>
      <c r="O67" s="33">
        <f>L67-M67-N67</f>
        <v>311.1</v>
      </c>
    </row>
    <row r="68" spans="1:15" ht="12.75">
      <c r="A68" s="16">
        <v>2</v>
      </c>
      <c r="B68" s="43" t="s">
        <v>90</v>
      </c>
      <c r="C68" s="49"/>
      <c r="D68" s="23"/>
      <c r="E68" s="23"/>
      <c r="F68" s="23"/>
      <c r="G68" s="23"/>
      <c r="H68" s="51"/>
      <c r="I68" s="16">
        <v>2</v>
      </c>
      <c r="J68" s="43" t="s">
        <v>90</v>
      </c>
      <c r="K68" s="49"/>
      <c r="L68" s="23"/>
      <c r="M68" s="23"/>
      <c r="N68" s="23"/>
      <c r="O68" s="23"/>
    </row>
    <row r="69" spans="1:15" ht="12.75">
      <c r="A69" s="15"/>
      <c r="B69" s="44" t="s">
        <v>96</v>
      </c>
      <c r="C69" s="50" t="s">
        <v>80</v>
      </c>
      <c r="D69" s="34">
        <f aca="true" t="shared" si="1" ref="D69:D74">E69+F69+G69</f>
        <v>184.6</v>
      </c>
      <c r="E69" s="22">
        <v>17.2</v>
      </c>
      <c r="F69" s="22">
        <v>55.6</v>
      </c>
      <c r="G69" s="22">
        <v>111.8</v>
      </c>
      <c r="H69" s="52"/>
      <c r="I69" s="15"/>
      <c r="J69" s="44" t="s">
        <v>96</v>
      </c>
      <c r="K69" s="50" t="s">
        <v>80</v>
      </c>
      <c r="L69" s="34">
        <f aca="true" t="shared" si="2" ref="L69:L74">M69+N69+O69</f>
        <v>270.8</v>
      </c>
      <c r="M69" s="22">
        <v>21.1</v>
      </c>
      <c r="N69" s="22">
        <v>76.7</v>
      </c>
      <c r="O69" s="22">
        <v>173</v>
      </c>
    </row>
    <row r="70" spans="1:15" ht="12.75">
      <c r="A70" s="15"/>
      <c r="B70" s="44" t="s">
        <v>63</v>
      </c>
      <c r="C70" s="50" t="s">
        <v>80</v>
      </c>
      <c r="D70" s="34">
        <f t="shared" si="1"/>
        <v>62.6</v>
      </c>
      <c r="E70" s="22">
        <v>6.4</v>
      </c>
      <c r="F70" s="22">
        <v>19.9</v>
      </c>
      <c r="G70" s="22">
        <v>36.3</v>
      </c>
      <c r="H70" s="52"/>
      <c r="I70" s="15"/>
      <c r="J70" s="44" t="s">
        <v>63</v>
      </c>
      <c r="K70" s="50" t="s">
        <v>80</v>
      </c>
      <c r="L70" s="34">
        <f t="shared" si="2"/>
        <v>99.7</v>
      </c>
      <c r="M70" s="22">
        <v>7.8</v>
      </c>
      <c r="N70" s="22">
        <v>27.5</v>
      </c>
      <c r="O70" s="22">
        <v>64.4</v>
      </c>
    </row>
    <row r="71" spans="1:15" ht="12.75">
      <c r="A71" s="15"/>
      <c r="B71" s="44" t="s">
        <v>81</v>
      </c>
      <c r="C71" s="50" t="s">
        <v>80</v>
      </c>
      <c r="D71" s="34">
        <f t="shared" si="1"/>
        <v>42.5</v>
      </c>
      <c r="E71" s="22">
        <v>5.4</v>
      </c>
      <c r="F71" s="22">
        <v>0.1</v>
      </c>
      <c r="G71" s="22">
        <v>37</v>
      </c>
      <c r="H71" s="52"/>
      <c r="I71" s="15"/>
      <c r="J71" s="44" t="s">
        <v>81</v>
      </c>
      <c r="K71" s="50" t="s">
        <v>80</v>
      </c>
      <c r="L71" s="34">
        <f t="shared" si="2"/>
        <v>71.5</v>
      </c>
      <c r="M71" s="22">
        <v>6.7</v>
      </c>
      <c r="N71" s="22">
        <v>0.1</v>
      </c>
      <c r="O71" s="22">
        <v>64.7</v>
      </c>
    </row>
    <row r="72" spans="1:15" ht="12.75">
      <c r="A72" s="15"/>
      <c r="B72" s="44" t="s">
        <v>64</v>
      </c>
      <c r="C72" s="50" t="s">
        <v>80</v>
      </c>
      <c r="D72" s="34">
        <f t="shared" si="1"/>
        <v>6.3</v>
      </c>
      <c r="E72" s="22">
        <v>1.8</v>
      </c>
      <c r="F72" s="22"/>
      <c r="G72" s="22">
        <v>4.5</v>
      </c>
      <c r="H72" s="52"/>
      <c r="I72" s="15"/>
      <c r="J72" s="44" t="s">
        <v>64</v>
      </c>
      <c r="K72" s="50" t="s">
        <v>80</v>
      </c>
      <c r="L72" s="34">
        <f t="shared" si="2"/>
        <v>8.7</v>
      </c>
      <c r="M72" s="22">
        <v>2.5</v>
      </c>
      <c r="N72" s="22">
        <v>0</v>
      </c>
      <c r="O72" s="22">
        <v>6.2</v>
      </c>
    </row>
    <row r="73" spans="1:15" ht="12.75">
      <c r="A73" s="15"/>
      <c r="B73" s="44" t="s">
        <v>65</v>
      </c>
      <c r="C73" s="50" t="s">
        <v>80</v>
      </c>
      <c r="D73" s="34">
        <f t="shared" si="1"/>
        <v>19.9</v>
      </c>
      <c r="E73" s="22"/>
      <c r="F73" s="22">
        <v>19.5</v>
      </c>
      <c r="G73" s="22">
        <v>0.4</v>
      </c>
      <c r="H73" s="52"/>
      <c r="I73" s="15"/>
      <c r="J73" s="44" t="s">
        <v>65</v>
      </c>
      <c r="K73" s="50" t="s">
        <v>80</v>
      </c>
      <c r="L73" s="34">
        <f t="shared" si="2"/>
        <v>22.3</v>
      </c>
      <c r="M73" s="22">
        <v>0</v>
      </c>
      <c r="N73" s="22">
        <v>19.5</v>
      </c>
      <c r="O73" s="22">
        <v>2.8</v>
      </c>
    </row>
    <row r="74" spans="1:15" ht="12.75">
      <c r="A74" s="15"/>
      <c r="B74" s="44" t="s">
        <v>83</v>
      </c>
      <c r="C74" s="50" t="s">
        <v>80</v>
      </c>
      <c r="D74" s="34">
        <f t="shared" si="1"/>
        <v>18</v>
      </c>
      <c r="E74" s="22">
        <v>6.2</v>
      </c>
      <c r="F74" s="22">
        <v>11.8</v>
      </c>
      <c r="G74" s="22">
        <v>0</v>
      </c>
      <c r="H74" s="52"/>
      <c r="I74" s="15"/>
      <c r="J74" s="44" t="s">
        <v>83</v>
      </c>
      <c r="K74" s="50" t="s">
        <v>80</v>
      </c>
      <c r="L74" s="34">
        <f t="shared" si="2"/>
        <v>25.2</v>
      </c>
      <c r="M74" s="22">
        <v>7.7</v>
      </c>
      <c r="N74" s="22">
        <v>17.5</v>
      </c>
      <c r="O74" s="22">
        <v>0</v>
      </c>
    </row>
    <row r="75" spans="1:15" ht="12.75">
      <c r="A75" s="16"/>
      <c r="B75" s="45" t="s">
        <v>86</v>
      </c>
      <c r="C75" s="49" t="s">
        <v>80</v>
      </c>
      <c r="D75" s="23">
        <f>SUM(D69:D74)</f>
        <v>333.9</v>
      </c>
      <c r="E75" s="23">
        <f>SUM(E69:E74)</f>
        <v>37</v>
      </c>
      <c r="F75" s="23">
        <f>SUM(F69:F74)</f>
        <v>106.9</v>
      </c>
      <c r="G75" s="23">
        <f>SUM(G69:G74)</f>
        <v>190</v>
      </c>
      <c r="H75" s="51"/>
      <c r="I75" s="16"/>
      <c r="J75" s="45" t="s">
        <v>86</v>
      </c>
      <c r="K75" s="49" t="s">
        <v>80</v>
      </c>
      <c r="L75" s="23">
        <f>SUM(L69:L74)</f>
        <v>498.2</v>
      </c>
      <c r="M75" s="23">
        <f>SUM(M69:M74)</f>
        <v>45.8</v>
      </c>
      <c r="N75" s="23">
        <f>SUM(N69:N74)</f>
        <v>141.3</v>
      </c>
      <c r="O75" s="23">
        <f>SUM(O69:O74)</f>
        <v>311.1</v>
      </c>
    </row>
    <row r="76" spans="1:15" ht="12.75">
      <c r="A76" s="16"/>
      <c r="B76" s="45"/>
      <c r="C76" s="49"/>
      <c r="D76" s="23"/>
      <c r="E76" s="23"/>
      <c r="F76" s="23"/>
      <c r="G76" s="23"/>
      <c r="H76" s="51"/>
      <c r="I76" s="16"/>
      <c r="J76" s="45"/>
      <c r="K76" s="49"/>
      <c r="L76" s="23"/>
      <c r="M76" s="23"/>
      <c r="N76" s="23"/>
      <c r="O76" s="23"/>
    </row>
    <row r="77" spans="1:15" ht="12.75">
      <c r="A77" s="16">
        <v>3</v>
      </c>
      <c r="B77" s="45" t="s">
        <v>87</v>
      </c>
      <c r="C77" s="49" t="s">
        <v>80</v>
      </c>
      <c r="D77" s="23">
        <f>D67-D75</f>
        <v>0</v>
      </c>
      <c r="E77" s="23">
        <f>E67-E75</f>
        <v>0</v>
      </c>
      <c r="F77" s="23">
        <f>F67-F75</f>
        <v>0</v>
      </c>
      <c r="G77" s="23">
        <f>G67-G75</f>
        <v>0</v>
      </c>
      <c r="H77" s="51"/>
      <c r="I77" s="16">
        <v>3</v>
      </c>
      <c r="J77" s="45" t="s">
        <v>87</v>
      </c>
      <c r="K77" s="49" t="s">
        <v>80</v>
      </c>
      <c r="L77" s="23">
        <f>L67-L75</f>
        <v>0</v>
      </c>
      <c r="M77" s="23">
        <f>M67-M75</f>
        <v>0</v>
      </c>
      <c r="N77" s="23">
        <f>N67-N75</f>
        <v>0</v>
      </c>
      <c r="O77" s="23">
        <f>O67-O75</f>
        <v>0</v>
      </c>
    </row>
    <row r="78" spans="1:15" ht="12.75">
      <c r="A78" s="16">
        <v>4</v>
      </c>
      <c r="B78" s="45" t="s">
        <v>92</v>
      </c>
      <c r="C78" s="50" t="s">
        <v>93</v>
      </c>
      <c r="D78" s="23">
        <f>D77/D75*100</f>
        <v>0</v>
      </c>
      <c r="E78" s="23"/>
      <c r="F78" s="23"/>
      <c r="G78" s="23"/>
      <c r="H78" s="51"/>
      <c r="I78" s="16">
        <v>4</v>
      </c>
      <c r="J78" s="45" t="s">
        <v>92</v>
      </c>
      <c r="K78" s="50" t="s">
        <v>93</v>
      </c>
      <c r="L78" s="23">
        <f>L77/L75*100</f>
        <v>0</v>
      </c>
      <c r="M78" s="23">
        <v>0</v>
      </c>
      <c r="N78" s="23">
        <v>0</v>
      </c>
      <c r="O78" s="23">
        <v>0</v>
      </c>
    </row>
    <row r="80" spans="2:15" ht="12.75">
      <c r="B80" t="s">
        <v>75</v>
      </c>
      <c r="F80" s="35"/>
      <c r="G80" s="35" t="s">
        <v>91</v>
      </c>
      <c r="J80" t="s">
        <v>75</v>
      </c>
      <c r="N80" s="35"/>
      <c r="O80" s="35" t="s">
        <v>91</v>
      </c>
    </row>
    <row r="82" spans="2:15" ht="12.75">
      <c r="B82" t="s">
        <v>100</v>
      </c>
      <c r="G82" t="s">
        <v>101</v>
      </c>
      <c r="J82" t="s">
        <v>100</v>
      </c>
      <c r="O82" t="s">
        <v>101</v>
      </c>
    </row>
    <row r="83" ht="12.75">
      <c r="E83" s="17"/>
    </row>
    <row r="88" spans="6:7" ht="12.75">
      <c r="F88" s="35"/>
      <c r="G88" s="35"/>
    </row>
    <row r="89" spans="6:7" ht="12.75">
      <c r="F89" s="35"/>
      <c r="G89" s="35"/>
    </row>
    <row r="90" ht="12.75">
      <c r="C90" s="8" t="s">
        <v>113</v>
      </c>
    </row>
    <row r="92" ht="12.75">
      <c r="D92" s="9" t="s">
        <v>103</v>
      </c>
    </row>
    <row r="93" spans="4:6" ht="12.75">
      <c r="D93" s="9" t="s">
        <v>104</v>
      </c>
      <c r="F93" s="9"/>
    </row>
    <row r="94" spans="4:6" ht="12.75">
      <c r="D94" s="9" t="s">
        <v>84</v>
      </c>
      <c r="F94" s="9"/>
    </row>
    <row r="95" spans="4:6" ht="12.75">
      <c r="D95" s="41" t="s">
        <v>114</v>
      </c>
      <c r="F95" s="9"/>
    </row>
    <row r="96" ht="12.75">
      <c r="F96" s="9"/>
    </row>
    <row r="97" spans="1:7" ht="12.75">
      <c r="A97" s="10" t="s">
        <v>76</v>
      </c>
      <c r="B97" s="12" t="s">
        <v>72</v>
      </c>
      <c r="C97" s="47" t="s">
        <v>73</v>
      </c>
      <c r="D97" s="42" t="s">
        <v>115</v>
      </c>
      <c r="E97" s="21"/>
      <c r="F97" s="11" t="s">
        <v>82</v>
      </c>
      <c r="G97" s="15"/>
    </row>
    <row r="98" spans="1:7" ht="12.75">
      <c r="A98" s="13" t="s">
        <v>77</v>
      </c>
      <c r="B98" s="13"/>
      <c r="C98" s="48" t="s">
        <v>74</v>
      </c>
      <c r="D98" s="12" t="s">
        <v>78</v>
      </c>
      <c r="E98" s="31" t="s">
        <v>67</v>
      </c>
      <c r="F98" s="31" t="s">
        <v>66</v>
      </c>
      <c r="G98" s="54" t="s">
        <v>109</v>
      </c>
    </row>
    <row r="99" spans="1:7" ht="12.75">
      <c r="A99" s="40">
        <v>1</v>
      </c>
      <c r="B99" s="46" t="s">
        <v>95</v>
      </c>
      <c r="C99" s="49" t="s">
        <v>80</v>
      </c>
      <c r="D99" s="23">
        <v>580.8</v>
      </c>
      <c r="E99" s="33">
        <v>65.5</v>
      </c>
      <c r="F99" s="33">
        <v>152.3</v>
      </c>
      <c r="G99" s="33">
        <f>D99-E99-F99</f>
        <v>363</v>
      </c>
    </row>
    <row r="100" spans="1:7" ht="12.75">
      <c r="A100" s="16">
        <v>2</v>
      </c>
      <c r="B100" s="43" t="s">
        <v>90</v>
      </c>
      <c r="C100" s="49"/>
      <c r="D100" s="23"/>
      <c r="E100" s="23"/>
      <c r="F100" s="23"/>
      <c r="G100" s="23"/>
    </row>
    <row r="101" spans="1:7" ht="12.75">
      <c r="A101" s="15"/>
      <c r="B101" s="44" t="s">
        <v>96</v>
      </c>
      <c r="C101" s="50" t="s">
        <v>80</v>
      </c>
      <c r="D101" s="34">
        <f aca="true" t="shared" si="3" ref="D101:D106">E101+F101+G101</f>
        <v>317.1</v>
      </c>
      <c r="E101" s="22">
        <v>29.6</v>
      </c>
      <c r="F101" s="22">
        <v>83.5</v>
      </c>
      <c r="G101" s="22">
        <v>204</v>
      </c>
    </row>
    <row r="102" spans="1:7" ht="12.75">
      <c r="A102" s="15"/>
      <c r="B102" s="44" t="s">
        <v>63</v>
      </c>
      <c r="C102" s="50" t="s">
        <v>80</v>
      </c>
      <c r="D102" s="34">
        <f t="shared" si="3"/>
        <v>115.9</v>
      </c>
      <c r="E102" s="22">
        <v>10.9</v>
      </c>
      <c r="F102" s="22">
        <v>29.9</v>
      </c>
      <c r="G102" s="22">
        <v>75.1</v>
      </c>
    </row>
    <row r="103" spans="1:7" ht="12.75">
      <c r="A103" s="15"/>
      <c r="B103" s="44" t="s">
        <v>81</v>
      </c>
      <c r="C103" s="50" t="s">
        <v>80</v>
      </c>
      <c r="D103" s="34">
        <f t="shared" si="3"/>
        <v>86.5</v>
      </c>
      <c r="E103" s="22">
        <v>9.6</v>
      </c>
      <c r="F103" s="22">
        <v>0.1</v>
      </c>
      <c r="G103" s="22">
        <v>76.8</v>
      </c>
    </row>
    <row r="104" spans="1:7" ht="12.75">
      <c r="A104" s="15"/>
      <c r="B104" s="44" t="s">
        <v>64</v>
      </c>
      <c r="C104" s="50" t="s">
        <v>80</v>
      </c>
      <c r="D104" s="34">
        <f t="shared" si="3"/>
        <v>11.2</v>
      </c>
      <c r="E104" s="22">
        <v>4.4</v>
      </c>
      <c r="F104" s="22">
        <v>0</v>
      </c>
      <c r="G104" s="22">
        <v>6.8</v>
      </c>
    </row>
    <row r="105" spans="1:7" ht="12.75">
      <c r="A105" s="15"/>
      <c r="B105" s="44" t="s">
        <v>65</v>
      </c>
      <c r="C105" s="50" t="s">
        <v>80</v>
      </c>
      <c r="D105" s="34">
        <f t="shared" si="3"/>
        <v>16.2</v>
      </c>
      <c r="E105" s="22">
        <v>0</v>
      </c>
      <c r="F105" s="22">
        <v>16.2</v>
      </c>
      <c r="G105" s="22">
        <v>0</v>
      </c>
    </row>
    <row r="106" spans="1:7" ht="12.75">
      <c r="A106" s="15"/>
      <c r="B106" s="44" t="s">
        <v>83</v>
      </c>
      <c r="C106" s="50" t="s">
        <v>80</v>
      </c>
      <c r="D106" s="34">
        <f t="shared" si="3"/>
        <v>33.6</v>
      </c>
      <c r="E106" s="22">
        <v>11</v>
      </c>
      <c r="F106" s="22">
        <v>22.6</v>
      </c>
      <c r="G106" s="22">
        <v>0</v>
      </c>
    </row>
    <row r="107" spans="1:7" ht="12.75">
      <c r="A107" s="16"/>
      <c r="B107" s="45" t="s">
        <v>86</v>
      </c>
      <c r="C107" s="49" t="s">
        <v>80</v>
      </c>
      <c r="D107" s="23">
        <f>SUM(D101:D106)</f>
        <v>580.5</v>
      </c>
      <c r="E107" s="23">
        <f>SUM(E101:E106)</f>
        <v>65.5</v>
      </c>
      <c r="F107" s="23">
        <f>SUM(F101:F106)</f>
        <v>152.3</v>
      </c>
      <c r="G107" s="23">
        <f>SUM(G101:G106)</f>
        <v>362.7</v>
      </c>
    </row>
    <row r="108" spans="1:7" ht="12.75">
      <c r="A108" s="16"/>
      <c r="B108" s="45"/>
      <c r="C108" s="49"/>
      <c r="D108" s="23"/>
      <c r="E108" s="23"/>
      <c r="F108" s="23"/>
      <c r="G108" s="23"/>
    </row>
    <row r="109" spans="1:7" ht="12.75">
      <c r="A109" s="16">
        <v>3</v>
      </c>
      <c r="B109" s="45" t="s">
        <v>87</v>
      </c>
      <c r="C109" s="49" t="s">
        <v>80</v>
      </c>
      <c r="D109" s="23">
        <f>D99-D107</f>
        <v>0.3</v>
      </c>
      <c r="E109" s="23">
        <f>E99-E107</f>
        <v>0</v>
      </c>
      <c r="F109" s="23">
        <f>F99-F107</f>
        <v>0</v>
      </c>
      <c r="G109" s="23">
        <f>G99-G107</f>
        <v>0.3</v>
      </c>
    </row>
    <row r="110" spans="1:7" ht="12.75">
      <c r="A110" s="16">
        <v>4</v>
      </c>
      <c r="B110" s="45" t="s">
        <v>92</v>
      </c>
      <c r="C110" s="50" t="s">
        <v>93</v>
      </c>
      <c r="D110" s="23">
        <f>D109/D107*100</f>
        <v>0.1</v>
      </c>
      <c r="E110" s="23">
        <v>0</v>
      </c>
      <c r="F110" s="23">
        <v>0</v>
      </c>
      <c r="G110" s="23">
        <v>0</v>
      </c>
    </row>
    <row r="112" spans="2:7" ht="12.75">
      <c r="B112" t="s">
        <v>75</v>
      </c>
      <c r="F112" s="35"/>
      <c r="G112" s="35" t="s">
        <v>91</v>
      </c>
    </row>
    <row r="114" spans="2:7" ht="12.75">
      <c r="B114" t="s">
        <v>100</v>
      </c>
      <c r="G114" t="s">
        <v>101</v>
      </c>
    </row>
  </sheetData>
  <sheetProtection/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96"/>
  <sheetViews>
    <sheetView zoomScalePageLayoutView="0" workbookViewId="0" topLeftCell="Q1">
      <selection activeCell="Z22" sqref="Z22"/>
    </sheetView>
  </sheetViews>
  <sheetFormatPr defaultColWidth="9.140625" defaultRowHeight="12.75"/>
  <cols>
    <col min="1" max="1" width="8.421875" style="0" customWidth="1"/>
    <col min="2" max="2" width="9.57421875" style="0" customWidth="1"/>
    <col min="3" max="3" width="8.140625" style="0" customWidth="1"/>
    <col min="4" max="4" width="8.7109375" style="0" customWidth="1"/>
    <col min="5" max="5" width="9.421875" style="0" customWidth="1"/>
    <col min="6" max="6" width="10.421875" style="0" customWidth="1"/>
    <col min="8" max="8" width="9.8515625" style="0" customWidth="1"/>
    <col min="9" max="9" width="6.57421875" style="0" customWidth="1"/>
    <col min="10" max="10" width="6.421875" style="0" customWidth="1"/>
    <col min="11" max="11" width="10.57421875" style="0" customWidth="1"/>
    <col min="13" max="14" width="9.8515625" style="0" customWidth="1"/>
    <col min="15" max="15" width="12.140625" style="0" customWidth="1"/>
    <col min="17" max="17" width="7.28125" style="0" customWidth="1"/>
    <col min="18" max="18" width="9.7109375" style="0" customWidth="1"/>
    <col min="19" max="19" width="12.57421875" style="0" customWidth="1"/>
    <col min="20" max="20" width="8.57421875" style="0" customWidth="1"/>
    <col min="21" max="21" width="6.57421875" style="0" customWidth="1"/>
    <col min="22" max="22" width="8.57421875" style="0" customWidth="1"/>
    <col min="23" max="23" width="11.8515625" style="0" customWidth="1"/>
    <col min="24" max="24" width="8.8515625" style="0" customWidth="1"/>
    <col min="25" max="25" width="7.00390625" style="0" customWidth="1"/>
  </cols>
  <sheetData>
    <row r="1" spans="2:36" ht="12.75">
      <c r="B1" s="202" t="s">
        <v>0</v>
      </c>
      <c r="C1" s="202" t="s">
        <v>1</v>
      </c>
      <c r="D1" s="203" t="s">
        <v>2</v>
      </c>
      <c r="E1" t="s">
        <v>0</v>
      </c>
      <c r="F1" s="80" t="s">
        <v>66</v>
      </c>
      <c r="G1" s="81"/>
      <c r="H1" s="82" t="s">
        <v>30</v>
      </c>
      <c r="I1" s="83" t="s">
        <v>3</v>
      </c>
      <c r="J1" s="84" t="s">
        <v>3</v>
      </c>
      <c r="K1" s="85" t="s">
        <v>0</v>
      </c>
      <c r="L1" s="86" t="s">
        <v>52</v>
      </c>
      <c r="M1" s="87" t="s">
        <v>0</v>
      </c>
      <c r="N1" s="86" t="s">
        <v>56</v>
      </c>
      <c r="O1" s="85" t="s">
        <v>0</v>
      </c>
      <c r="P1" s="88" t="s">
        <v>4</v>
      </c>
      <c r="Q1" s="4"/>
      <c r="R1" s="4"/>
      <c r="S1" s="89" t="s">
        <v>0</v>
      </c>
      <c r="T1" s="88" t="s">
        <v>47</v>
      </c>
      <c r="U1" s="4"/>
      <c r="V1" s="4"/>
      <c r="W1" s="89" t="s">
        <v>0</v>
      </c>
      <c r="X1" s="86" t="s">
        <v>5</v>
      </c>
      <c r="Y1" s="89"/>
      <c r="Z1" s="88"/>
      <c r="AA1" s="4" t="s">
        <v>0</v>
      </c>
      <c r="AB1" s="86" t="s">
        <v>5</v>
      </c>
      <c r="AC1" s="4"/>
      <c r="AD1" s="4"/>
      <c r="AE1" s="90" t="s">
        <v>6</v>
      </c>
      <c r="AF1" s="4"/>
      <c r="AG1" s="63"/>
      <c r="AH1" s="4"/>
      <c r="AI1" s="67" t="s">
        <v>7</v>
      </c>
      <c r="AJ1" s="63" t="s">
        <v>8</v>
      </c>
    </row>
    <row r="2" spans="2:36" ht="12.75">
      <c r="B2" s="202" t="s">
        <v>9</v>
      </c>
      <c r="C2" s="204" t="s">
        <v>67</v>
      </c>
      <c r="D2" s="204" t="s">
        <v>67</v>
      </c>
      <c r="E2" s="91"/>
      <c r="F2" s="92"/>
      <c r="G2" s="93" t="s">
        <v>141</v>
      </c>
      <c r="H2" s="94" t="s">
        <v>31</v>
      </c>
      <c r="I2" s="95" t="s">
        <v>10</v>
      </c>
      <c r="J2" s="96" t="s">
        <v>10</v>
      </c>
      <c r="K2" s="97"/>
      <c r="L2" s="98"/>
      <c r="M2" s="92"/>
      <c r="N2" s="98"/>
      <c r="O2" s="97"/>
      <c r="P2" s="99" t="s">
        <v>11</v>
      </c>
      <c r="Q2" s="4"/>
      <c r="R2" s="4"/>
      <c r="S2" s="90"/>
      <c r="T2" s="100" t="s">
        <v>12</v>
      </c>
      <c r="U2" s="4"/>
      <c r="V2" s="4"/>
      <c r="W2" s="90"/>
      <c r="X2" s="101" t="s">
        <v>13</v>
      </c>
      <c r="Y2" s="90"/>
      <c r="Z2" s="100"/>
      <c r="AA2" s="63"/>
      <c r="AB2" s="38" t="s">
        <v>14</v>
      </c>
      <c r="AC2" s="4"/>
      <c r="AD2" s="4"/>
      <c r="AE2" s="90" t="s">
        <v>15</v>
      </c>
      <c r="AF2" s="63"/>
      <c r="AG2" s="63"/>
      <c r="AH2" s="63"/>
      <c r="AI2" s="67" t="s">
        <v>16</v>
      </c>
      <c r="AJ2" s="63" t="s">
        <v>17</v>
      </c>
    </row>
    <row r="3" spans="4:36" ht="13.5" thickBot="1">
      <c r="D3" s="93"/>
      <c r="E3" s="91"/>
      <c r="F3" s="92"/>
      <c r="G3" s="93"/>
      <c r="H3" s="94"/>
      <c r="I3" s="102" t="s">
        <v>18</v>
      </c>
      <c r="J3" s="103" t="s">
        <v>19</v>
      </c>
      <c r="K3" s="104"/>
      <c r="L3" s="98" t="s">
        <v>20</v>
      </c>
      <c r="M3" s="104"/>
      <c r="N3" s="96" t="s">
        <v>21</v>
      </c>
      <c r="O3" s="104"/>
      <c r="P3" s="99" t="s">
        <v>12</v>
      </c>
      <c r="Q3" s="4" t="s">
        <v>22</v>
      </c>
      <c r="R3" s="4" t="s">
        <v>23</v>
      </c>
      <c r="S3" s="105"/>
      <c r="T3" s="106"/>
      <c r="U3" s="4" t="s">
        <v>22</v>
      </c>
      <c r="V3" s="4" t="s">
        <v>23</v>
      </c>
      <c r="W3" s="105"/>
      <c r="X3" s="107" t="s">
        <v>12</v>
      </c>
      <c r="Y3" s="4" t="s">
        <v>22</v>
      </c>
      <c r="Z3" s="79" t="s">
        <v>23</v>
      </c>
      <c r="AA3" s="63"/>
      <c r="AB3" s="38" t="s">
        <v>12</v>
      </c>
      <c r="AC3" s="4" t="s">
        <v>22</v>
      </c>
      <c r="AD3" s="79" t="s">
        <v>23</v>
      </c>
      <c r="AE3" s="4" t="s">
        <v>0</v>
      </c>
      <c r="AF3" s="4" t="s">
        <v>141</v>
      </c>
      <c r="AG3" s="4" t="s">
        <v>22</v>
      </c>
      <c r="AH3" s="79" t="s">
        <v>23</v>
      </c>
      <c r="AI3" s="7" t="s">
        <v>24</v>
      </c>
      <c r="AJ3" s="4"/>
    </row>
    <row r="4" spans="1:34" ht="12.75">
      <c r="A4" s="7"/>
      <c r="B4" s="38" t="s">
        <v>34</v>
      </c>
      <c r="C4" s="7">
        <v>3</v>
      </c>
      <c r="D4" s="108">
        <v>9819.57</v>
      </c>
      <c r="E4" s="109"/>
      <c r="F4" s="38" t="s">
        <v>36</v>
      </c>
      <c r="G4" s="59">
        <v>65110.45</v>
      </c>
      <c r="H4" s="205" t="s">
        <v>37</v>
      </c>
      <c r="I4" s="112"/>
      <c r="J4" s="113"/>
      <c r="K4" s="210" t="s">
        <v>53</v>
      </c>
      <c r="L4" s="211">
        <v>896.51</v>
      </c>
      <c r="M4" s="114" t="s">
        <v>59</v>
      </c>
      <c r="N4" s="64">
        <v>3855.1</v>
      </c>
      <c r="O4" s="207" t="s">
        <v>50</v>
      </c>
      <c r="P4" s="208">
        <v>3810.18</v>
      </c>
      <c r="Q4" s="115">
        <v>57.8</v>
      </c>
      <c r="R4" s="116">
        <f>P4-Q4</f>
        <v>3752.38</v>
      </c>
      <c r="S4" s="117" t="s">
        <v>48</v>
      </c>
      <c r="T4" s="116">
        <v>3661.52</v>
      </c>
      <c r="U4" s="59">
        <v>65.12</v>
      </c>
      <c r="V4" s="118">
        <f>T4-U4</f>
        <v>3596.4</v>
      </c>
      <c r="W4" s="207" t="s">
        <v>44</v>
      </c>
      <c r="X4" s="59">
        <v>3861.4</v>
      </c>
      <c r="Y4" s="209">
        <v>57.8</v>
      </c>
      <c r="Z4" s="157">
        <f>X4-Y4</f>
        <v>3803.6</v>
      </c>
      <c r="AA4" s="134" t="s">
        <v>45</v>
      </c>
      <c r="AB4" s="134">
        <v>7106.18</v>
      </c>
      <c r="AC4" s="134">
        <v>135.13</v>
      </c>
      <c r="AD4" s="134">
        <f>AB4-AC4</f>
        <v>6971.05</v>
      </c>
      <c r="AE4" s="4"/>
      <c r="AF4" s="4"/>
      <c r="AG4" s="4"/>
      <c r="AH4" s="4"/>
    </row>
    <row r="5" spans="1:34" ht="12.75">
      <c r="A5" s="7"/>
      <c r="B5" s="38" t="s">
        <v>35</v>
      </c>
      <c r="C5" s="7">
        <v>1</v>
      </c>
      <c r="D5" s="108">
        <v>3264.87</v>
      </c>
      <c r="E5" s="109"/>
      <c r="F5" s="38" t="s">
        <v>38</v>
      </c>
      <c r="G5" s="59">
        <v>70247.1</v>
      </c>
      <c r="H5" s="205" t="s">
        <v>37</v>
      </c>
      <c r="I5" s="110"/>
      <c r="J5" s="119"/>
      <c r="K5" s="120" t="s">
        <v>54</v>
      </c>
      <c r="L5" s="109">
        <v>896.51</v>
      </c>
      <c r="M5" s="5"/>
      <c r="N5" s="119"/>
      <c r="O5" s="120"/>
      <c r="P5" s="121"/>
      <c r="Q5" s="122"/>
      <c r="R5" s="116"/>
      <c r="S5" s="59"/>
      <c r="T5" s="123"/>
      <c r="U5" s="59"/>
      <c r="V5" s="108"/>
      <c r="W5" s="209" t="s">
        <v>46</v>
      </c>
      <c r="X5" s="59">
        <v>3861.4</v>
      </c>
      <c r="Y5" s="209">
        <v>57.8</v>
      </c>
      <c r="Z5" s="157">
        <f>X5-Y5</f>
        <v>3803.6</v>
      </c>
      <c r="AA5" s="4"/>
      <c r="AB5" s="134"/>
      <c r="AC5" s="134"/>
      <c r="AD5" s="134"/>
      <c r="AE5" s="4"/>
      <c r="AF5" s="4"/>
      <c r="AG5" s="4"/>
      <c r="AH5" s="4"/>
    </row>
    <row r="6" spans="1:34" ht="12.75">
      <c r="A6" s="5" t="s">
        <v>85</v>
      </c>
      <c r="B6" s="5"/>
      <c r="C6" s="5">
        <f>SUM(C4:C5)</f>
        <v>4</v>
      </c>
      <c r="D6" s="141">
        <f>SUM(D4:D5)</f>
        <v>13084.44</v>
      </c>
      <c r="E6" s="109"/>
      <c r="F6" s="38" t="s">
        <v>39</v>
      </c>
      <c r="G6" s="59">
        <v>3590.94</v>
      </c>
      <c r="H6" s="205" t="s">
        <v>40</v>
      </c>
      <c r="I6" s="110"/>
      <c r="J6" s="119"/>
      <c r="K6" s="120" t="s">
        <v>55</v>
      </c>
      <c r="L6" s="109">
        <v>896.51</v>
      </c>
      <c r="M6" s="141"/>
      <c r="N6" s="124"/>
      <c r="O6" s="125" t="s">
        <v>85</v>
      </c>
      <c r="P6" s="121">
        <f>SUM(P4:P5)</f>
        <v>3810.18</v>
      </c>
      <c r="Q6" s="122">
        <f>SUM(Q4:Q5)</f>
        <v>57.8</v>
      </c>
      <c r="R6" s="116">
        <f>SUM(R4:R5)</f>
        <v>3752.38</v>
      </c>
      <c r="S6" s="58" t="s">
        <v>49</v>
      </c>
      <c r="T6" s="58"/>
      <c r="U6" s="58"/>
      <c r="V6" s="58"/>
      <c r="W6" s="141" t="s">
        <v>85</v>
      </c>
      <c r="X6" s="141">
        <f>SUM(X4:X5)</f>
        <v>7722.8</v>
      </c>
      <c r="Y6" s="141">
        <f>SUM(Y4:Y5)</f>
        <v>115.6</v>
      </c>
      <c r="Z6" s="145">
        <f>SUM(Z4:Z5)</f>
        <v>7607.2</v>
      </c>
      <c r="AA6" s="5"/>
      <c r="AB6" s="5">
        <f>SUM(AB4:AB5)</f>
        <v>7106.18</v>
      </c>
      <c r="AC6" s="5">
        <f>SUM(AC4:AC5)</f>
        <v>135.13</v>
      </c>
      <c r="AD6" s="5">
        <f>SUM(AD4:AD5)</f>
        <v>6971.05</v>
      </c>
      <c r="AE6" s="4"/>
      <c r="AF6" s="4"/>
      <c r="AG6" s="4"/>
      <c r="AH6" s="4"/>
    </row>
    <row r="7" spans="1:34" ht="12.75">
      <c r="A7" s="58" t="s">
        <v>32</v>
      </c>
      <c r="B7" s="38"/>
      <c r="C7" s="7"/>
      <c r="D7" s="108"/>
      <c r="E7" s="109"/>
      <c r="F7" s="38" t="s">
        <v>41</v>
      </c>
      <c r="G7" s="59">
        <v>36833.52</v>
      </c>
      <c r="H7" s="205" t="s">
        <v>40</v>
      </c>
      <c r="I7" s="201"/>
      <c r="J7" s="157"/>
      <c r="K7" s="120" t="s">
        <v>85</v>
      </c>
      <c r="L7" s="109">
        <f>SUM(L4:L6)</f>
        <v>2689.53</v>
      </c>
      <c r="M7" s="38"/>
      <c r="N7" s="119">
        <f>SUM(N4:N6)</f>
        <v>3855.1</v>
      </c>
      <c r="O7" s="58" t="s">
        <v>51</v>
      </c>
      <c r="P7" s="126"/>
      <c r="Q7" s="127"/>
      <c r="R7" s="116"/>
      <c r="S7" s="59"/>
      <c r="T7" s="108"/>
      <c r="U7" s="128"/>
      <c r="V7" s="124"/>
      <c r="W7" s="4"/>
      <c r="X7" s="4"/>
      <c r="Y7" s="4"/>
      <c r="Z7" s="4"/>
      <c r="AA7" s="134"/>
      <c r="AB7" s="4"/>
      <c r="AC7" s="4"/>
      <c r="AD7" s="4"/>
      <c r="AE7" s="4"/>
      <c r="AF7" s="4"/>
      <c r="AG7" s="4"/>
      <c r="AH7" s="4"/>
    </row>
    <row r="8" spans="1:34" ht="12.75">
      <c r="A8" s="7"/>
      <c r="B8" s="38"/>
      <c r="C8" s="7"/>
      <c r="D8" s="108"/>
      <c r="E8" s="109"/>
      <c r="F8" s="38" t="s">
        <v>42</v>
      </c>
      <c r="G8" s="59">
        <v>65690.56</v>
      </c>
      <c r="H8" s="205" t="s">
        <v>37</v>
      </c>
      <c r="I8" s="110">
        <v>0</v>
      </c>
      <c r="J8" s="119">
        <v>0</v>
      </c>
      <c r="K8" s="215" t="s">
        <v>58</v>
      </c>
      <c r="L8" s="109"/>
      <c r="M8" s="60" t="s">
        <v>60</v>
      </c>
      <c r="N8" s="131"/>
      <c r="O8" s="5"/>
      <c r="P8" s="141"/>
      <c r="Q8" s="5"/>
      <c r="R8" s="5"/>
      <c r="S8" s="59"/>
      <c r="T8" s="129"/>
      <c r="U8" s="132"/>
      <c r="V8" s="119"/>
      <c r="W8" s="108"/>
      <c r="X8" s="108"/>
      <c r="Y8" s="108"/>
      <c r="Z8" s="4"/>
      <c r="AA8" s="4"/>
      <c r="AB8" s="4"/>
      <c r="AC8" s="4"/>
      <c r="AD8" s="4"/>
      <c r="AE8" s="4"/>
      <c r="AF8" s="4"/>
      <c r="AG8" s="4"/>
      <c r="AH8" s="4"/>
    </row>
    <row r="9" spans="1:34" ht="12.75">
      <c r="A9" s="7"/>
      <c r="B9" s="38"/>
      <c r="C9" s="7"/>
      <c r="D9" s="108"/>
      <c r="E9" s="109"/>
      <c r="F9" s="45" t="s">
        <v>85</v>
      </c>
      <c r="G9" s="60">
        <f>SUM(G4:G8)</f>
        <v>241472.57</v>
      </c>
      <c r="H9" s="205"/>
      <c r="I9" s="110">
        <v>0</v>
      </c>
      <c r="J9" s="119">
        <v>0</v>
      </c>
      <c r="K9" s="215" t="s">
        <v>57</v>
      </c>
      <c r="L9" s="109"/>
      <c r="M9" s="60" t="s">
        <v>61</v>
      </c>
      <c r="N9" s="133"/>
      <c r="O9" s="141"/>
      <c r="P9" s="197"/>
      <c r="Q9" s="197"/>
      <c r="R9" s="141"/>
      <c r="S9" s="59"/>
      <c r="T9" s="129"/>
      <c r="U9" s="132"/>
      <c r="V9" s="12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12.75">
      <c r="A10" s="7"/>
      <c r="B10" s="38"/>
      <c r="C10" s="7"/>
      <c r="D10" s="108"/>
      <c r="E10" s="109"/>
      <c r="F10" s="38" t="s">
        <v>25</v>
      </c>
      <c r="G10" s="59"/>
      <c r="H10" s="205"/>
      <c r="I10" s="110"/>
      <c r="J10" s="119"/>
      <c r="K10" s="120"/>
      <c r="L10" s="109"/>
      <c r="M10" s="134"/>
      <c r="N10" s="119"/>
      <c r="O10" s="141"/>
      <c r="P10" s="141"/>
      <c r="Q10" s="141"/>
      <c r="R10" s="141"/>
      <c r="S10" s="38"/>
      <c r="T10" s="4"/>
      <c r="U10" s="59"/>
      <c r="V10" s="119"/>
      <c r="W10" s="45"/>
      <c r="X10" s="38"/>
      <c r="Y10" s="65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2.75">
      <c r="A11" s="7"/>
      <c r="B11" s="38"/>
      <c r="C11" s="7"/>
      <c r="D11" s="108"/>
      <c r="E11" s="100"/>
      <c r="F11" s="38" t="s">
        <v>25</v>
      </c>
      <c r="G11" s="59"/>
      <c r="H11" s="205"/>
      <c r="I11" s="110"/>
      <c r="J11" s="119"/>
      <c r="K11" s="120"/>
      <c r="L11" s="109"/>
      <c r="M11" s="59"/>
      <c r="N11" s="135"/>
      <c r="O11" s="136"/>
      <c r="P11" s="126"/>
      <c r="Q11" s="122"/>
      <c r="R11" s="108"/>
      <c r="S11" s="4"/>
      <c r="T11" s="4"/>
      <c r="U11" s="137"/>
      <c r="V11" s="198"/>
      <c r="W11" s="38"/>
      <c r="X11" s="38"/>
      <c r="Y11" s="6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2.75">
      <c r="A12" s="7"/>
      <c r="B12" s="38"/>
      <c r="C12" s="7"/>
      <c r="D12" s="108"/>
      <c r="E12" s="109"/>
      <c r="F12" s="38" t="s">
        <v>94</v>
      </c>
      <c r="G12" s="59"/>
      <c r="H12" s="205"/>
      <c r="I12" s="110"/>
      <c r="J12" s="119"/>
      <c r="K12" s="120"/>
      <c r="L12" s="109"/>
      <c r="M12" s="59"/>
      <c r="N12" s="119"/>
      <c r="O12" s="139"/>
      <c r="P12" s="140"/>
      <c r="Q12" s="122"/>
      <c r="R12" s="108"/>
      <c r="S12" s="58"/>
      <c r="T12" s="108"/>
      <c r="U12" s="59"/>
      <c r="V12" s="145"/>
      <c r="W12" s="184"/>
      <c r="X12" s="184"/>
      <c r="Y12" s="187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2.75">
      <c r="A13" s="7"/>
      <c r="B13" s="38"/>
      <c r="C13" s="7"/>
      <c r="D13" s="108"/>
      <c r="E13" s="109"/>
      <c r="F13" s="38" t="s">
        <v>68</v>
      </c>
      <c r="G13" s="59"/>
      <c r="H13" s="205"/>
      <c r="I13" s="110"/>
      <c r="J13" s="119"/>
      <c r="K13" s="144"/>
      <c r="L13" s="212"/>
      <c r="M13" s="59"/>
      <c r="N13" s="135"/>
      <c r="O13" s="120"/>
      <c r="P13" s="126"/>
      <c r="Q13" s="122"/>
      <c r="R13" s="108"/>
      <c r="S13" s="59"/>
      <c r="T13" s="108"/>
      <c r="U13" s="132"/>
      <c r="V13" s="146"/>
      <c r="W13" s="199"/>
      <c r="X13" s="4"/>
      <c r="Y13" s="151"/>
      <c r="Z13" s="141"/>
      <c r="AA13" s="134"/>
      <c r="AB13" s="4"/>
      <c r="AC13" s="4"/>
      <c r="AD13" s="4"/>
      <c r="AE13" s="4"/>
      <c r="AF13" s="4"/>
      <c r="AG13" s="4"/>
      <c r="AH13" s="4"/>
    </row>
    <row r="14" spans="1:34" ht="12.75">
      <c r="A14" s="7"/>
      <c r="B14" s="38"/>
      <c r="C14" s="7"/>
      <c r="D14" s="108"/>
      <c r="E14" s="149"/>
      <c r="F14" s="38" t="s">
        <v>68</v>
      </c>
      <c r="G14" s="158"/>
      <c r="H14" s="206"/>
      <c r="I14" s="150"/>
      <c r="J14" s="152"/>
      <c r="K14" s="153"/>
      <c r="L14" s="212"/>
      <c r="M14" s="59"/>
      <c r="N14" s="119"/>
      <c r="O14" s="154"/>
      <c r="P14" s="126"/>
      <c r="Q14" s="122"/>
      <c r="R14" s="108"/>
      <c r="S14" s="59"/>
      <c r="T14" s="123"/>
      <c r="U14" s="59"/>
      <c r="V14" s="146"/>
      <c r="W14" s="200"/>
      <c r="X14" s="151"/>
      <c r="Y14" s="108"/>
      <c r="Z14" s="151"/>
      <c r="AA14" s="4"/>
      <c r="AB14" s="108"/>
      <c r="AC14" s="4"/>
      <c r="AD14" s="4"/>
      <c r="AE14" s="4"/>
      <c r="AF14" s="4"/>
      <c r="AG14" s="4"/>
      <c r="AH14" s="4"/>
    </row>
    <row r="15" spans="1:34" ht="12.75">
      <c r="A15" s="7"/>
      <c r="B15" s="39"/>
      <c r="C15" s="156"/>
      <c r="D15" s="151"/>
      <c r="E15" s="149"/>
      <c r="F15" s="38" t="s">
        <v>69</v>
      </c>
      <c r="G15" s="158"/>
      <c r="H15" s="206"/>
      <c r="I15" s="150"/>
      <c r="J15" s="152"/>
      <c r="K15" s="213"/>
      <c r="L15" s="214"/>
      <c r="M15" s="158"/>
      <c r="N15" s="135"/>
      <c r="O15" s="159"/>
      <c r="P15" s="126"/>
      <c r="Q15" s="122"/>
      <c r="R15" s="108"/>
      <c r="S15" s="59"/>
      <c r="T15" s="123"/>
      <c r="U15" s="123"/>
      <c r="V15" s="119"/>
      <c r="W15" s="4"/>
      <c r="X15" s="151"/>
      <c r="Y15" s="108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2.75">
      <c r="A16" s="4"/>
      <c r="B16" s="39"/>
      <c r="C16" s="156"/>
      <c r="D16" s="151"/>
      <c r="E16" s="149"/>
      <c r="F16" s="38" t="s">
        <v>70</v>
      </c>
      <c r="G16" s="158"/>
      <c r="H16" s="206"/>
      <c r="I16" s="150"/>
      <c r="J16" s="152"/>
      <c r="K16" s="213"/>
      <c r="L16" s="214"/>
      <c r="M16" s="158"/>
      <c r="N16" s="152"/>
      <c r="O16" s="159"/>
      <c r="P16" s="126"/>
      <c r="Q16" s="122"/>
      <c r="R16" s="108"/>
      <c r="S16" s="59"/>
      <c r="T16" s="138"/>
      <c r="U16" s="59"/>
      <c r="V16" s="119"/>
      <c r="W16" s="160"/>
      <c r="X16" s="151"/>
      <c r="Y16" s="108"/>
      <c r="Z16" s="108"/>
      <c r="AA16" s="134"/>
      <c r="AB16" s="4"/>
      <c r="AC16" s="4"/>
      <c r="AD16" s="4"/>
      <c r="AE16" s="4"/>
      <c r="AF16" s="4"/>
      <c r="AG16" s="4"/>
      <c r="AH16" s="4"/>
    </row>
    <row r="17" spans="1:36" s="2" customFormat="1" ht="12.75">
      <c r="A17" s="4"/>
      <c r="B17" s="38"/>
      <c r="C17" s="4"/>
      <c r="D17" s="108"/>
      <c r="E17" s="109"/>
      <c r="F17" s="38" t="s">
        <v>71</v>
      </c>
      <c r="G17" s="59"/>
      <c r="H17" s="205"/>
      <c r="I17" s="110"/>
      <c r="J17" s="119"/>
      <c r="K17" s="213"/>
      <c r="L17" s="214"/>
      <c r="M17" s="158"/>
      <c r="N17" s="119"/>
      <c r="O17" s="120"/>
      <c r="P17" s="126"/>
      <c r="Q17" s="122"/>
      <c r="R17" s="108"/>
      <c r="S17" s="59"/>
      <c r="T17" s="138"/>
      <c r="U17" s="129"/>
      <c r="V17" s="108"/>
      <c r="W17" s="160"/>
      <c r="X17" s="151"/>
      <c r="Y17" s="108"/>
      <c r="Z17" s="113"/>
      <c r="AA17" s="160"/>
      <c r="AB17" s="161"/>
      <c r="AC17" s="108"/>
      <c r="AD17" s="113"/>
      <c r="AE17" s="4"/>
      <c r="AF17" s="4"/>
      <c r="AG17" s="4"/>
      <c r="AH17" s="4"/>
      <c r="AI17"/>
      <c r="AJ17"/>
    </row>
    <row r="18" spans="1:34" ht="12.75">
      <c r="A18" s="4"/>
      <c r="B18" s="38"/>
      <c r="C18" s="4"/>
      <c r="D18" s="108"/>
      <c r="E18" s="109"/>
      <c r="F18" s="110"/>
      <c r="G18" s="108"/>
      <c r="H18" s="111"/>
      <c r="I18" s="110"/>
      <c r="J18" s="119"/>
      <c r="K18" s="120"/>
      <c r="L18" s="157"/>
      <c r="M18" s="108"/>
      <c r="N18" s="119"/>
      <c r="O18" s="120"/>
      <c r="P18" s="126"/>
      <c r="Q18" s="122"/>
      <c r="R18" s="129"/>
      <c r="S18" s="59"/>
      <c r="T18" s="123"/>
      <c r="U18" s="138"/>
      <c r="V18" s="108"/>
      <c r="W18" s="134"/>
      <c r="X18" s="4"/>
      <c r="Y18" s="4"/>
      <c r="Z18" s="79"/>
      <c r="AA18" s="134"/>
      <c r="AB18" s="134"/>
      <c r="AC18" s="134"/>
      <c r="AD18" s="134"/>
      <c r="AE18" s="4"/>
      <c r="AF18" s="4"/>
      <c r="AG18" s="4"/>
      <c r="AH18" s="4"/>
    </row>
    <row r="19" spans="1:34" ht="12.75">
      <c r="A19" s="4"/>
      <c r="B19" s="4"/>
      <c r="C19" s="4"/>
      <c r="D19" s="108"/>
      <c r="E19" s="109"/>
      <c r="F19" s="110"/>
      <c r="G19" s="108"/>
      <c r="H19" s="111"/>
      <c r="I19" s="110"/>
      <c r="J19" s="119"/>
      <c r="K19" s="120"/>
      <c r="L19" s="157"/>
      <c r="M19" s="108"/>
      <c r="N19" s="119"/>
      <c r="O19" s="120"/>
      <c r="P19" s="126"/>
      <c r="Q19" s="122"/>
      <c r="R19" s="108"/>
      <c r="S19" s="59"/>
      <c r="T19" s="129"/>
      <c r="U19" s="162"/>
      <c r="V19" s="162"/>
      <c r="W19" s="4"/>
      <c r="X19" s="4"/>
      <c r="Y19" s="4"/>
      <c r="Z19" s="4"/>
      <c r="AA19" s="134"/>
      <c r="AB19" s="4"/>
      <c r="AC19" s="4"/>
      <c r="AD19" s="4"/>
      <c r="AE19" s="4"/>
      <c r="AF19" s="4"/>
      <c r="AG19" s="4"/>
      <c r="AH19" s="4"/>
    </row>
    <row r="20" spans="1:34" ht="12.75">
      <c r="A20" s="4"/>
      <c r="B20" s="4"/>
      <c r="C20" s="4"/>
      <c r="D20" s="4"/>
      <c r="E20" s="100"/>
      <c r="F20" s="163"/>
      <c r="G20" s="4"/>
      <c r="H20" s="140"/>
      <c r="I20" s="163"/>
      <c r="J20" s="79"/>
      <c r="K20" s="120"/>
      <c r="L20" s="157"/>
      <c r="M20" s="4"/>
      <c r="N20" s="119"/>
      <c r="O20" s="164"/>
      <c r="P20" s="165"/>
      <c r="Q20" s="148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2.75">
      <c r="A21" s="4"/>
      <c r="B21" s="4"/>
      <c r="C21" s="4"/>
      <c r="D21" s="4"/>
      <c r="E21" s="79"/>
      <c r="F21" s="163"/>
      <c r="G21" s="4"/>
      <c r="H21" s="140"/>
      <c r="I21" s="163"/>
      <c r="J21" s="79"/>
      <c r="K21" s="120"/>
      <c r="L21" s="157"/>
      <c r="M21" s="4"/>
      <c r="N21" s="79"/>
      <c r="O21" s="164"/>
      <c r="P21" s="140"/>
      <c r="Q21" s="148"/>
      <c r="R21" s="4"/>
      <c r="S21" s="4"/>
      <c r="T21" s="4"/>
      <c r="U21" s="4"/>
      <c r="V21" s="4"/>
      <c r="W21" s="134"/>
      <c r="X21" s="4"/>
      <c r="Y21" s="4"/>
      <c r="Z21" s="79"/>
      <c r="AA21" s="4"/>
      <c r="AB21" s="4"/>
      <c r="AC21" s="4"/>
      <c r="AD21" s="4"/>
      <c r="AE21" s="4"/>
      <c r="AF21" s="4"/>
      <c r="AG21" s="4"/>
      <c r="AH21" s="4"/>
    </row>
    <row r="22" spans="1:34" ht="12.75">
      <c r="A22" s="4"/>
      <c r="B22" s="4"/>
      <c r="C22" s="4"/>
      <c r="D22" s="4"/>
      <c r="E22" s="79"/>
      <c r="F22" s="163"/>
      <c r="G22" s="4"/>
      <c r="H22" s="140"/>
      <c r="I22" s="163"/>
      <c r="J22" s="79"/>
      <c r="K22" s="139"/>
      <c r="L22" s="157"/>
      <c r="M22" s="4"/>
      <c r="N22" s="79"/>
      <c r="O22" s="163"/>
      <c r="P22" s="140"/>
      <c r="Q22" s="148"/>
      <c r="R22" s="4"/>
      <c r="S22" s="4"/>
      <c r="T22" s="4"/>
      <c r="U22" s="4"/>
      <c r="V22" s="4"/>
      <c r="W22" s="134"/>
      <c r="X22" s="4"/>
      <c r="Y22" s="4"/>
      <c r="Z22" s="79"/>
      <c r="AA22" s="4"/>
      <c r="AB22" s="4"/>
      <c r="AC22" s="4"/>
      <c r="AD22" s="4"/>
      <c r="AE22" s="4"/>
      <c r="AF22" s="166"/>
      <c r="AG22" s="4"/>
      <c r="AH22" s="4"/>
    </row>
    <row r="23" spans="1:36" s="2" customFormat="1" ht="12.75">
      <c r="A23" s="4"/>
      <c r="B23" s="4"/>
      <c r="C23" s="4"/>
      <c r="D23" s="4"/>
      <c r="E23" s="79"/>
      <c r="F23" s="163"/>
      <c r="G23" s="4"/>
      <c r="H23" s="140"/>
      <c r="I23" s="163"/>
      <c r="J23" s="79"/>
      <c r="K23" s="139"/>
      <c r="L23" s="157"/>
      <c r="M23" s="4"/>
      <c r="N23" s="79"/>
      <c r="O23" s="163"/>
      <c r="P23" s="140"/>
      <c r="Q23" s="148"/>
      <c r="R23" s="4"/>
      <c r="S23" s="4"/>
      <c r="T23" s="4"/>
      <c r="U23" s="4"/>
      <c r="V23" s="4"/>
      <c r="W23" s="134"/>
      <c r="X23" s="4"/>
      <c r="Y23" s="4"/>
      <c r="Z23" s="79"/>
      <c r="AA23" s="4"/>
      <c r="AB23" s="4"/>
      <c r="AC23" s="4"/>
      <c r="AD23" s="4"/>
      <c r="AE23" s="4"/>
      <c r="AF23" s="4"/>
      <c r="AG23" s="4"/>
      <c r="AH23" s="4"/>
      <c r="AI23"/>
      <c r="AJ23"/>
    </row>
    <row r="24" spans="1:36" s="2" customFormat="1" ht="12.75">
      <c r="A24" s="4"/>
      <c r="B24" s="4"/>
      <c r="C24" s="4"/>
      <c r="D24" s="4"/>
      <c r="E24" s="79"/>
      <c r="F24" s="163"/>
      <c r="G24" s="4"/>
      <c r="H24" s="140"/>
      <c r="I24" s="163"/>
      <c r="J24" s="79"/>
      <c r="K24" s="139"/>
      <c r="L24" s="157"/>
      <c r="M24" s="4"/>
      <c r="N24" s="79"/>
      <c r="O24" s="163"/>
      <c r="P24" s="140"/>
      <c r="Q24" s="148"/>
      <c r="R24" s="4"/>
      <c r="S24" s="4"/>
      <c r="T24" s="4"/>
      <c r="U24" s="4"/>
      <c r="V24" s="4"/>
      <c r="W24" s="134"/>
      <c r="X24" s="4"/>
      <c r="Y24" s="4"/>
      <c r="Z24" s="79"/>
      <c r="AA24" s="4"/>
      <c r="AB24" s="4"/>
      <c r="AC24" s="4"/>
      <c r="AD24" s="4"/>
      <c r="AE24" s="4"/>
      <c r="AF24" s="4"/>
      <c r="AG24" s="4"/>
      <c r="AH24" s="4"/>
      <c r="AI24"/>
      <c r="AJ24"/>
    </row>
    <row r="25" spans="1:36" s="2" customFormat="1" ht="12.75">
      <c r="A25" s="4"/>
      <c r="B25" s="4"/>
      <c r="C25" s="4"/>
      <c r="D25" s="4"/>
      <c r="E25" s="79"/>
      <c r="F25" s="163"/>
      <c r="G25" s="4"/>
      <c r="H25" s="140"/>
      <c r="I25" s="163"/>
      <c r="J25" s="79"/>
      <c r="K25" s="139"/>
      <c r="L25" s="157"/>
      <c r="M25" s="4"/>
      <c r="N25" s="79"/>
      <c r="O25" s="163"/>
      <c r="P25" s="140"/>
      <c r="Q25" s="148"/>
      <c r="R25" s="4"/>
      <c r="S25" s="4"/>
      <c r="T25" s="4"/>
      <c r="U25" s="4"/>
      <c r="V25" s="4"/>
      <c r="W25" s="134"/>
      <c r="X25" s="4"/>
      <c r="Y25" s="4"/>
      <c r="Z25" s="79"/>
      <c r="AA25" s="4"/>
      <c r="AB25" s="4"/>
      <c r="AC25" s="4"/>
      <c r="AD25" s="4"/>
      <c r="AE25" s="4"/>
      <c r="AF25" s="4"/>
      <c r="AG25" s="4"/>
      <c r="AH25" s="4"/>
      <c r="AI25"/>
      <c r="AJ25"/>
    </row>
    <row r="26" spans="1:34" ht="13.5" thickBot="1">
      <c r="A26" s="4"/>
      <c r="B26" s="4"/>
      <c r="C26" s="4"/>
      <c r="D26" s="108"/>
      <c r="E26" s="79"/>
      <c r="F26" s="167"/>
      <c r="G26" s="216"/>
      <c r="H26" s="168">
        <f>SUM(H4:H25)</f>
        <v>0</v>
      </c>
      <c r="I26" s="167">
        <f>SUM(I4:I25)</f>
        <v>0</v>
      </c>
      <c r="J26" s="169">
        <f>SUM(J4:J25)</f>
        <v>0</v>
      </c>
      <c r="K26" s="170"/>
      <c r="L26" s="157"/>
      <c r="M26" s="4"/>
      <c r="N26" s="119"/>
      <c r="O26" s="163"/>
      <c r="P26" s="140"/>
      <c r="Q26" s="148"/>
      <c r="R26" s="4"/>
      <c r="S26" s="4"/>
      <c r="T26" s="4"/>
      <c r="U26" s="4"/>
      <c r="V26" s="4"/>
      <c r="W26" s="134"/>
      <c r="X26" s="4"/>
      <c r="Y26" s="4"/>
      <c r="Z26" s="79"/>
      <c r="AA26" s="4"/>
      <c r="AB26" s="4"/>
      <c r="AC26" s="4"/>
      <c r="AD26" s="4"/>
      <c r="AE26" s="4"/>
      <c r="AF26" s="4"/>
      <c r="AG26" s="4"/>
      <c r="AH26" s="4"/>
    </row>
    <row r="27" spans="11:34" ht="12.75">
      <c r="K27" s="38"/>
      <c r="L27" s="157"/>
      <c r="O27" s="163"/>
      <c r="P27" s="140"/>
      <c r="Q27" s="148"/>
      <c r="R27" s="4"/>
      <c r="S27" s="4"/>
      <c r="T27" s="4"/>
      <c r="U27" s="4"/>
      <c r="V27" s="4"/>
      <c r="W27" s="134"/>
      <c r="X27" s="4"/>
      <c r="Y27" s="4"/>
      <c r="Z27" s="79"/>
      <c r="AA27" s="4"/>
      <c r="AB27" s="4"/>
      <c r="AC27" s="4"/>
      <c r="AD27" s="4"/>
      <c r="AE27" s="4"/>
      <c r="AF27" s="4"/>
      <c r="AG27" s="4"/>
      <c r="AH27" s="4"/>
    </row>
    <row r="28" spans="11:34" ht="13.5" thickBot="1">
      <c r="K28" s="38"/>
      <c r="L28" s="157"/>
      <c r="O28" s="104"/>
      <c r="P28" s="171">
        <f>SUM(P12:P27)</f>
        <v>0</v>
      </c>
      <c r="Q28" s="155">
        <f>SUM(Q12:Q27)</f>
        <v>0</v>
      </c>
      <c r="R28" s="108">
        <f>SUM(R12:R27)</f>
        <v>0</v>
      </c>
      <c r="S28" s="4"/>
      <c r="T28" s="108">
        <f>SUM(T13:T27)</f>
        <v>0</v>
      </c>
      <c r="U28" s="108">
        <f>SUM(U13:U27)</f>
        <v>0</v>
      </c>
      <c r="V28" s="108">
        <f>SUM(V13:V27)</f>
        <v>0</v>
      </c>
      <c r="W28" s="4"/>
      <c r="X28" s="1">
        <f>SUM(X16:X27)</f>
        <v>0</v>
      </c>
      <c r="Y28" s="1">
        <f>SUM(Y16:Y27)</f>
        <v>0</v>
      </c>
      <c r="Z28" s="1">
        <f>SUM(Z16:Z27)</f>
        <v>0</v>
      </c>
      <c r="AA28" s="4"/>
      <c r="AB28">
        <f>SUM(AB16:AB27)</f>
        <v>0</v>
      </c>
      <c r="AC28" s="147">
        <f>SUM(AC16:AC27)</f>
        <v>0</v>
      </c>
      <c r="AD28" s="147">
        <f>SUM(AD16:AD27)</f>
        <v>0</v>
      </c>
      <c r="AE28" s="4"/>
      <c r="AF28" s="4"/>
      <c r="AG28" s="4"/>
      <c r="AH28" s="4"/>
    </row>
    <row r="29" spans="9:12" ht="12.75">
      <c r="I29" s="1"/>
      <c r="K29" s="38"/>
      <c r="L29" s="157"/>
    </row>
    <row r="30" spans="1:34" ht="12.75">
      <c r="A30" s="130" t="s">
        <v>32</v>
      </c>
      <c r="F30" t="s">
        <v>27</v>
      </c>
      <c r="G30" s="1"/>
      <c r="K30" s="134"/>
      <c r="L30" s="157"/>
      <c r="P30" s="58"/>
      <c r="Q30" s="58"/>
      <c r="R30" s="58"/>
      <c r="W30" s="130" t="s">
        <v>43</v>
      </c>
      <c r="AE30" t="s">
        <v>28</v>
      </c>
      <c r="AH30">
        <v>3057.92</v>
      </c>
    </row>
    <row r="31" spans="1:23" ht="12.75">
      <c r="A31" s="130" t="s">
        <v>33</v>
      </c>
      <c r="D31" s="1"/>
      <c r="E31" s="1"/>
      <c r="F31" s="1"/>
      <c r="G31" s="1"/>
      <c r="H31" s="1"/>
      <c r="I31" s="1"/>
      <c r="J31" s="1"/>
      <c r="K31" s="134"/>
      <c r="L31" s="157"/>
      <c r="N31" s="1"/>
      <c r="O31" s="58"/>
      <c r="P31" s="68"/>
      <c r="Q31" s="58"/>
      <c r="R31" s="58"/>
      <c r="S31" s="56"/>
      <c r="T31" s="1"/>
      <c r="U31" s="1"/>
      <c r="V31" s="1"/>
      <c r="W31" s="1"/>
    </row>
    <row r="32" spans="2:32" ht="12.75">
      <c r="B32" t="s">
        <v>26</v>
      </c>
      <c r="D32" s="1"/>
      <c r="E32" s="1"/>
      <c r="F32" t="s">
        <v>26</v>
      </c>
      <c r="G32" s="1"/>
      <c r="H32" s="1">
        <f>G30-F26</f>
        <v>0</v>
      </c>
      <c r="I32" s="1">
        <f>I29-J26</f>
        <v>0</v>
      </c>
      <c r="J32" s="1"/>
      <c r="K32" s="134"/>
      <c r="L32" s="157"/>
      <c r="M32" s="1"/>
      <c r="N32" s="1"/>
      <c r="S32" s="1"/>
      <c r="T32" s="69"/>
      <c r="U32" s="1"/>
      <c r="V32" s="1"/>
      <c r="AE32" t="s">
        <v>26</v>
      </c>
      <c r="AF32">
        <f>AH30-AF4</f>
        <v>3057.92</v>
      </c>
    </row>
    <row r="33" spans="2:23" ht="12.75">
      <c r="B33" s="66"/>
      <c r="C33" s="57"/>
      <c r="D33" s="142"/>
      <c r="E33" s="66"/>
      <c r="F33" s="66"/>
      <c r="G33" s="66"/>
      <c r="H33" s="66"/>
      <c r="I33" s="57"/>
      <c r="K33" s="38"/>
      <c r="L33" s="157"/>
      <c r="M33" s="66"/>
      <c r="N33" s="57"/>
      <c r="O33" s="57"/>
      <c r="P33" s="57"/>
      <c r="Q33" s="57"/>
      <c r="R33" s="57"/>
      <c r="S33" s="57"/>
      <c r="T33" s="57"/>
      <c r="U33" s="57"/>
      <c r="V33" s="57"/>
      <c r="W33" s="57"/>
    </row>
    <row r="34" spans="2:23" ht="12.75">
      <c r="B34" s="57"/>
      <c r="D34" s="8"/>
      <c r="E34" s="66"/>
      <c r="F34" s="66"/>
      <c r="G34" s="57"/>
      <c r="H34" s="57"/>
      <c r="I34" s="57"/>
      <c r="J34" s="57"/>
      <c r="K34" s="38"/>
      <c r="L34" s="158"/>
      <c r="M34" s="66"/>
      <c r="N34" s="66"/>
      <c r="O34" s="57"/>
      <c r="P34" s="57"/>
      <c r="Q34" s="57"/>
      <c r="R34" s="57"/>
      <c r="S34" s="57"/>
      <c r="T34" s="57"/>
      <c r="U34" s="57"/>
      <c r="V34" s="57"/>
      <c r="W34" s="57"/>
    </row>
    <row r="35" spans="2:23" ht="12.75">
      <c r="B35" s="66"/>
      <c r="D35" s="8"/>
      <c r="E35" s="143"/>
      <c r="F35" s="172"/>
      <c r="G35" s="57"/>
      <c r="H35" s="57"/>
      <c r="I35" s="57"/>
      <c r="J35" s="142"/>
      <c r="K35" s="38"/>
      <c r="L35" s="158"/>
      <c r="M35" s="143"/>
      <c r="N35" s="142"/>
      <c r="O35" s="142"/>
      <c r="P35" s="142"/>
      <c r="Q35" s="142"/>
      <c r="R35" s="142"/>
      <c r="S35" s="142"/>
      <c r="T35" s="142"/>
      <c r="U35" s="142"/>
      <c r="V35" s="142"/>
      <c r="W35" s="142"/>
    </row>
    <row r="36" spans="4:25" ht="12.75">
      <c r="D36" s="1"/>
      <c r="E36" s="66"/>
      <c r="F36" s="66"/>
      <c r="G36" s="66"/>
      <c r="H36" s="66"/>
      <c r="I36" s="66"/>
      <c r="J36" s="57"/>
      <c r="K36" s="38"/>
      <c r="L36" s="157"/>
      <c r="M36" s="66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</row>
    <row r="37" spans="4:25" ht="12.75">
      <c r="D37" s="66"/>
      <c r="E37" s="66"/>
      <c r="F37" s="173"/>
      <c r="G37" s="174"/>
      <c r="H37" s="174"/>
      <c r="I37" s="175"/>
      <c r="J37" s="176"/>
      <c r="K37" s="38"/>
      <c r="L37" s="157"/>
      <c r="M37" s="66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</row>
    <row r="38" spans="4:25" ht="12.75">
      <c r="D38" s="66"/>
      <c r="E38" s="66"/>
      <c r="F38" s="66"/>
      <c r="G38" s="66"/>
      <c r="H38" s="66"/>
      <c r="I38" s="66"/>
      <c r="J38" s="176"/>
      <c r="K38" s="38"/>
      <c r="L38" s="158"/>
      <c r="M38" s="66"/>
      <c r="N38" s="177"/>
      <c r="O38" s="177"/>
      <c r="P38" s="178"/>
      <c r="Q38" s="179"/>
      <c r="R38" s="57"/>
      <c r="S38" s="57"/>
      <c r="T38" s="57"/>
      <c r="U38" s="57"/>
      <c r="V38" s="57"/>
      <c r="W38" s="57"/>
      <c r="X38" s="57"/>
      <c r="Y38" s="57"/>
    </row>
    <row r="39" spans="4:25" ht="12.75">
      <c r="D39" s="66"/>
      <c r="E39" s="66"/>
      <c r="F39" s="66"/>
      <c r="G39" s="66"/>
      <c r="H39" s="66"/>
      <c r="I39" s="180"/>
      <c r="J39" s="181"/>
      <c r="K39" s="38"/>
      <c r="L39" s="158"/>
      <c r="M39" s="66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</row>
    <row r="40" spans="4:25" ht="12.75">
      <c r="D40" s="66"/>
      <c r="E40" s="66"/>
      <c r="F40" s="66"/>
      <c r="G40" s="66"/>
      <c r="H40" s="66"/>
      <c r="I40" s="66"/>
      <c r="K40" s="38"/>
      <c r="L40" s="59"/>
      <c r="M40" s="66"/>
      <c r="N40" s="57"/>
      <c r="O40" s="57"/>
      <c r="P40" s="182"/>
      <c r="Q40" s="57"/>
      <c r="R40" s="57"/>
      <c r="S40" s="57"/>
      <c r="T40" s="57"/>
      <c r="U40" s="57"/>
      <c r="V40" s="57"/>
      <c r="W40" s="57"/>
      <c r="X40" s="57"/>
      <c r="Y40" s="57"/>
    </row>
    <row r="41" spans="2:25" ht="12.75">
      <c r="B41" s="8"/>
      <c r="C41" s="8"/>
      <c r="D41" s="183"/>
      <c r="E41" s="183"/>
      <c r="F41" s="142"/>
      <c r="G41" s="183"/>
      <c r="H41" s="142"/>
      <c r="I41" s="183"/>
      <c r="J41" s="142"/>
      <c r="K41" s="38"/>
      <c r="L41" s="38"/>
      <c r="M41" s="183"/>
      <c r="N41" s="142"/>
      <c r="O41" s="142"/>
      <c r="Q41" s="56"/>
      <c r="R41" s="142"/>
      <c r="S41" s="142"/>
      <c r="T41" s="142"/>
      <c r="U41" s="142"/>
      <c r="V41" s="142"/>
      <c r="W41" s="142"/>
      <c r="X41" s="142"/>
      <c r="Y41" s="56"/>
    </row>
    <row r="42" spans="11:26" ht="12.75">
      <c r="K42" s="38"/>
      <c r="L42" s="38"/>
      <c r="N42" s="56"/>
      <c r="O42" s="56"/>
      <c r="P42" s="57"/>
      <c r="Q42" s="57"/>
      <c r="R42" s="56"/>
      <c r="S42" s="56"/>
      <c r="T42" s="142"/>
      <c r="U42" s="142"/>
      <c r="V42" s="56"/>
      <c r="W42" s="142"/>
      <c r="X42" s="142"/>
      <c r="Y42" s="142"/>
      <c r="Z42" s="183"/>
    </row>
    <row r="43" spans="4:25" ht="12.75">
      <c r="D43" s="8"/>
      <c r="E43" s="8"/>
      <c r="K43" s="184"/>
      <c r="L43" s="184"/>
      <c r="N43" s="57"/>
      <c r="O43" s="57"/>
      <c r="P43" s="57"/>
      <c r="Q43" s="57"/>
      <c r="R43" s="57"/>
      <c r="S43" s="57"/>
      <c r="T43" s="185"/>
      <c r="U43" s="57"/>
      <c r="V43" s="57"/>
      <c r="W43" s="57"/>
      <c r="X43" s="57"/>
      <c r="Y43" s="57"/>
    </row>
    <row r="44" spans="11:25" ht="12.75">
      <c r="K44" s="38"/>
      <c r="L44" s="186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</row>
    <row r="45" spans="11:25" ht="12.75">
      <c r="K45" s="63"/>
      <c r="L45" s="63"/>
      <c r="N45" s="57"/>
      <c r="O45" s="57"/>
      <c r="P45" s="56"/>
      <c r="Q45" s="57"/>
      <c r="R45" s="57"/>
      <c r="S45" s="57"/>
      <c r="T45" s="57"/>
      <c r="U45" s="57"/>
      <c r="V45" s="57"/>
      <c r="W45" s="57"/>
      <c r="X45" s="57"/>
      <c r="Y45" s="57"/>
    </row>
    <row r="46" spans="11:12" ht="12.75">
      <c r="K46" s="187"/>
      <c r="L46" s="64"/>
    </row>
    <row r="47" spans="11:12" ht="12.75">
      <c r="K47" s="188"/>
      <c r="L47" s="64">
        <f>SUM(L15:L46)</f>
        <v>0</v>
      </c>
    </row>
    <row r="48" spans="11:12" ht="12.75">
      <c r="K48" s="130" t="s">
        <v>29</v>
      </c>
      <c r="L48" s="189"/>
    </row>
    <row r="49" spans="11:12" ht="12.75">
      <c r="K49" s="57">
        <v>42151.43</v>
      </c>
      <c r="L49" s="189"/>
    </row>
    <row r="57" spans="2:13" ht="12.75">
      <c r="B57" s="6"/>
      <c r="C57" s="6"/>
      <c r="D57" s="6"/>
      <c r="E57" s="24"/>
      <c r="F57" s="6"/>
      <c r="G57" s="6"/>
      <c r="H57" s="6"/>
      <c r="I57" s="6"/>
      <c r="J57" s="6"/>
      <c r="K57" s="6"/>
      <c r="L57" s="6"/>
      <c r="M57" s="6"/>
    </row>
    <row r="58" spans="2:13" ht="12.7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2:13" ht="12.7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2:13" ht="12.7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2:13" ht="12.7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2:13" ht="12.75">
      <c r="B62" s="6"/>
      <c r="C62" s="6"/>
      <c r="D62" s="6"/>
      <c r="E62" s="26"/>
      <c r="F62" s="6"/>
      <c r="G62" s="6"/>
      <c r="H62" s="6"/>
      <c r="I62" s="6"/>
      <c r="J62" s="6"/>
      <c r="K62" s="6"/>
      <c r="L62" s="6"/>
      <c r="M62" s="6"/>
    </row>
    <row r="63" spans="2:13" ht="12.75">
      <c r="B63" s="6"/>
      <c r="C63" s="6"/>
      <c r="D63" s="6"/>
      <c r="E63" s="26"/>
      <c r="F63" s="6"/>
      <c r="G63" s="6"/>
      <c r="H63" s="6"/>
      <c r="I63" s="6"/>
      <c r="J63" s="6"/>
      <c r="K63" s="6"/>
      <c r="L63" s="6"/>
      <c r="M63" s="6"/>
    </row>
    <row r="64" spans="2:13" ht="12.75">
      <c r="B64" s="6"/>
      <c r="C64" s="6"/>
      <c r="D64" s="6"/>
      <c r="E64" s="26"/>
      <c r="F64" s="6"/>
      <c r="G64" s="6"/>
      <c r="H64" s="26"/>
      <c r="I64" s="26"/>
      <c r="J64" s="6"/>
      <c r="K64" s="6"/>
      <c r="L64" s="6"/>
      <c r="M64" s="6"/>
    </row>
    <row r="65" spans="2:13" ht="12.75">
      <c r="B65" s="6"/>
      <c r="C65" s="6"/>
      <c r="D65" s="6"/>
      <c r="E65" s="25"/>
      <c r="F65" s="6"/>
      <c r="G65" s="6"/>
      <c r="H65" s="26"/>
      <c r="I65" s="26"/>
      <c r="J65" s="6"/>
      <c r="K65" s="6"/>
      <c r="L65" s="6"/>
      <c r="M65" s="6"/>
    </row>
    <row r="66" spans="2:13" ht="12.75">
      <c r="B66" s="6"/>
      <c r="C66" s="6"/>
      <c r="D66" s="6"/>
      <c r="E66" s="6"/>
      <c r="F66" s="6"/>
      <c r="G66" s="6"/>
      <c r="H66" s="26"/>
      <c r="I66" s="26"/>
      <c r="J66" s="6"/>
      <c r="K66" s="6"/>
      <c r="L66" s="6"/>
      <c r="M66" s="6"/>
    </row>
    <row r="67" spans="2:13" ht="12.75">
      <c r="B67" s="6"/>
      <c r="C67" s="6"/>
      <c r="D67" s="6"/>
      <c r="E67" s="6"/>
      <c r="F67" s="6"/>
      <c r="G67" s="6"/>
      <c r="H67" s="26"/>
      <c r="I67" s="26"/>
      <c r="J67" s="6"/>
      <c r="K67" s="6"/>
      <c r="L67" s="6"/>
      <c r="M67" s="6"/>
    </row>
    <row r="68" spans="1:13" ht="12.75">
      <c r="A68" s="190" t="s">
        <v>76</v>
      </c>
      <c r="B68" s="26"/>
      <c r="C68" s="26"/>
      <c r="D68" s="26"/>
      <c r="E68" s="73"/>
      <c r="F68" s="26"/>
      <c r="G68" s="26"/>
      <c r="H68" s="26"/>
      <c r="I68" s="26"/>
      <c r="J68" s="26"/>
      <c r="K68" s="26"/>
      <c r="L68" s="26"/>
      <c r="M68" s="6"/>
    </row>
    <row r="69" spans="1:13" ht="12.75">
      <c r="A69" s="191" t="s">
        <v>77</v>
      </c>
      <c r="B69" s="6"/>
      <c r="C69" s="26"/>
      <c r="D69" s="78"/>
      <c r="E69" s="25"/>
      <c r="F69" s="26"/>
      <c r="G69" s="77"/>
      <c r="H69" s="26"/>
      <c r="I69" s="77"/>
      <c r="J69" s="26"/>
      <c r="K69" s="77"/>
      <c r="L69" s="26"/>
      <c r="M69" s="6"/>
    </row>
    <row r="70" spans="1:13" ht="12.75">
      <c r="A70" s="192"/>
      <c r="B70" s="6"/>
      <c r="C70" s="26"/>
      <c r="D70" s="25"/>
      <c r="E70" s="26"/>
      <c r="F70" s="26"/>
      <c r="G70" s="26"/>
      <c r="H70" s="26"/>
      <c r="I70" s="26"/>
      <c r="J70" s="26"/>
      <c r="K70" s="26"/>
      <c r="L70" s="26"/>
      <c r="M70" s="6"/>
    </row>
    <row r="71" spans="1:13" ht="12.75">
      <c r="A71" s="193" t="s">
        <v>97</v>
      </c>
      <c r="B71" s="195"/>
      <c r="C71" s="26"/>
      <c r="D71" s="37"/>
      <c r="E71" s="37"/>
      <c r="F71" s="62"/>
      <c r="G71" s="37"/>
      <c r="H71" s="62"/>
      <c r="I71" s="62"/>
      <c r="J71" s="62"/>
      <c r="K71" s="62"/>
      <c r="L71" s="62"/>
      <c r="M71" s="6"/>
    </row>
    <row r="72" spans="1:13" ht="12.75">
      <c r="A72" s="193"/>
      <c r="B72" s="27"/>
      <c r="C72" s="26"/>
      <c r="D72" s="37"/>
      <c r="E72" s="37"/>
      <c r="F72" s="62"/>
      <c r="G72" s="37"/>
      <c r="H72" s="62"/>
      <c r="I72" s="62"/>
      <c r="J72" s="62"/>
      <c r="K72" s="62"/>
      <c r="L72" s="62"/>
      <c r="M72" s="6"/>
    </row>
    <row r="73" spans="1:13" ht="12.75">
      <c r="A73" s="193" t="s">
        <v>98</v>
      </c>
      <c r="B73" s="27"/>
      <c r="C73" s="62"/>
      <c r="D73" s="62"/>
      <c r="E73" s="37"/>
      <c r="F73" s="37"/>
      <c r="G73" s="37"/>
      <c r="H73" s="37"/>
      <c r="I73" s="37"/>
      <c r="J73" s="37"/>
      <c r="K73" s="37"/>
      <c r="L73" s="37"/>
      <c r="M73" s="6"/>
    </row>
    <row r="74" spans="1:13" ht="12.75">
      <c r="A74" s="21">
        <v>1</v>
      </c>
      <c r="B74" s="78"/>
      <c r="C74" s="26"/>
      <c r="D74" s="75"/>
      <c r="E74" s="53"/>
      <c r="F74" s="53"/>
      <c r="G74" s="53"/>
      <c r="H74" s="53"/>
      <c r="I74" s="53"/>
      <c r="J74" s="53"/>
      <c r="K74" s="53"/>
      <c r="L74" s="53"/>
      <c r="M74" s="6"/>
    </row>
    <row r="75" spans="1:13" ht="12.75">
      <c r="A75" s="21">
        <v>2</v>
      </c>
      <c r="B75" s="78"/>
      <c r="C75" s="26"/>
      <c r="D75" s="75"/>
      <c r="E75" s="53"/>
      <c r="F75" s="53"/>
      <c r="G75" s="53"/>
      <c r="H75" s="53"/>
      <c r="I75" s="53"/>
      <c r="J75" s="53"/>
      <c r="K75" s="53"/>
      <c r="L75" s="53"/>
      <c r="M75" s="6"/>
    </row>
    <row r="76" spans="1:13" ht="12.75">
      <c r="A76" s="21">
        <v>3</v>
      </c>
      <c r="B76" s="78"/>
      <c r="C76" s="26"/>
      <c r="D76" s="75"/>
      <c r="E76" s="53"/>
      <c r="F76" s="53"/>
      <c r="G76" s="53"/>
      <c r="H76" s="53"/>
      <c r="I76" s="53"/>
      <c r="J76" s="53"/>
      <c r="K76" s="53"/>
      <c r="L76" s="53"/>
      <c r="M76" s="6"/>
    </row>
    <row r="77" spans="1:13" ht="12.75">
      <c r="A77" s="21">
        <v>4</v>
      </c>
      <c r="B77" s="78"/>
      <c r="C77" s="26"/>
      <c r="D77" s="75"/>
      <c r="E77" s="53"/>
      <c r="F77" s="53"/>
      <c r="G77" s="53"/>
      <c r="H77" s="53"/>
      <c r="I77" s="53"/>
      <c r="J77" s="53"/>
      <c r="K77" s="53"/>
      <c r="L77" s="53"/>
      <c r="M77" s="6"/>
    </row>
    <row r="78" spans="1:13" ht="12.75">
      <c r="A78" s="21">
        <v>5</v>
      </c>
      <c r="B78" s="78"/>
      <c r="C78" s="26"/>
      <c r="D78" s="75"/>
      <c r="E78" s="53"/>
      <c r="F78" s="53"/>
      <c r="G78" s="53"/>
      <c r="H78" s="53"/>
      <c r="I78" s="53"/>
      <c r="J78" s="53"/>
      <c r="K78" s="53"/>
      <c r="L78" s="53"/>
      <c r="M78" s="6"/>
    </row>
    <row r="79" spans="1:13" ht="12.75">
      <c r="A79" s="21">
        <v>6</v>
      </c>
      <c r="B79" s="78"/>
      <c r="C79" s="26"/>
      <c r="D79" s="75"/>
      <c r="E79" s="53"/>
      <c r="F79" s="53"/>
      <c r="G79" s="53"/>
      <c r="H79" s="53"/>
      <c r="I79" s="53"/>
      <c r="J79" s="53"/>
      <c r="K79" s="53"/>
      <c r="L79" s="53"/>
      <c r="M79" s="6"/>
    </row>
    <row r="80" spans="1:13" ht="12.75">
      <c r="A80" s="193"/>
      <c r="B80" s="61"/>
      <c r="C80" s="62"/>
      <c r="D80" s="37"/>
      <c r="E80" s="37"/>
      <c r="F80" s="37"/>
      <c r="G80" s="37"/>
      <c r="H80" s="37"/>
      <c r="I80" s="37"/>
      <c r="J80" s="37"/>
      <c r="K80" s="37"/>
      <c r="L80" s="37"/>
      <c r="M80" s="6"/>
    </row>
    <row r="81" spans="1:13" ht="12.75">
      <c r="A81" s="193"/>
      <c r="B81" s="61"/>
      <c r="C81" s="62"/>
      <c r="D81" s="37"/>
      <c r="E81" s="37"/>
      <c r="F81" s="37"/>
      <c r="G81" s="37"/>
      <c r="H81" s="37"/>
      <c r="I81" s="37"/>
      <c r="J81" s="37"/>
      <c r="K81" s="37"/>
      <c r="L81" s="37"/>
      <c r="M81" s="6"/>
    </row>
    <row r="82" spans="1:13" ht="12.75">
      <c r="A82" s="21">
        <v>7</v>
      </c>
      <c r="B82" s="78"/>
      <c r="C82" s="26"/>
      <c r="D82" s="53"/>
      <c r="E82" s="53"/>
      <c r="F82" s="53"/>
      <c r="G82" s="28"/>
      <c r="H82" s="28"/>
      <c r="I82" s="28"/>
      <c r="J82" s="28"/>
      <c r="K82" s="28"/>
      <c r="L82" s="28"/>
      <c r="M82" s="6"/>
    </row>
    <row r="83" spans="1:13" ht="12.75">
      <c r="A83" s="21"/>
      <c r="B83" s="61"/>
      <c r="C83" s="62"/>
      <c r="D83" s="37"/>
      <c r="E83" s="37"/>
      <c r="F83" s="37"/>
      <c r="G83" s="28"/>
      <c r="H83" s="28"/>
      <c r="I83" s="28"/>
      <c r="J83" s="28"/>
      <c r="K83" s="28"/>
      <c r="L83" s="28"/>
      <c r="M83" s="6"/>
    </row>
    <row r="84" spans="1:13" ht="12.75">
      <c r="A84" s="21"/>
      <c r="B84" s="61"/>
      <c r="C84" s="62"/>
      <c r="D84" s="37"/>
      <c r="E84" s="37"/>
      <c r="F84" s="37"/>
      <c r="G84" s="6"/>
      <c r="H84" s="6"/>
      <c r="I84" s="6"/>
      <c r="J84" s="6"/>
      <c r="K84" s="6"/>
      <c r="L84" s="6"/>
      <c r="M84" s="6"/>
    </row>
    <row r="85" spans="1:13" ht="12.75">
      <c r="A85" s="194"/>
      <c r="B85" s="78"/>
      <c r="C85" s="62"/>
      <c r="D85" s="37"/>
      <c r="E85" s="37"/>
      <c r="F85" s="37"/>
      <c r="G85" s="37"/>
      <c r="H85" s="37"/>
      <c r="I85" s="37"/>
      <c r="J85" s="37"/>
      <c r="K85" s="37"/>
      <c r="L85" s="37"/>
      <c r="M85" s="6"/>
    </row>
    <row r="86" spans="1:13" ht="12.75">
      <c r="A86" s="9"/>
      <c r="B86" s="6"/>
      <c r="C86" s="6"/>
      <c r="D86" s="6"/>
      <c r="E86" s="6"/>
      <c r="F86" s="28"/>
      <c r="G86" s="28"/>
      <c r="H86" s="6"/>
      <c r="I86" s="6"/>
      <c r="J86" s="6"/>
      <c r="K86" s="6"/>
      <c r="L86" s="6"/>
      <c r="M86" s="6"/>
    </row>
    <row r="87" spans="2:13" ht="12.7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2:13" ht="12.7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2:13" ht="12.7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2:13" ht="12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2:13" ht="12.7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2:13" ht="12.7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2:13" ht="12.7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2:25" ht="12.75">
      <c r="B94" s="6"/>
      <c r="C94" s="6"/>
      <c r="D94" s="6"/>
      <c r="E94" s="24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24"/>
      <c r="S94" s="6"/>
      <c r="T94" s="6"/>
      <c r="U94" s="6"/>
      <c r="V94" s="6"/>
      <c r="W94" s="6"/>
      <c r="X94" s="6"/>
      <c r="Y94" s="6"/>
    </row>
    <row r="95" spans="2:25" ht="12.7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2:25" ht="12.7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2:25" ht="12.7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2:25" ht="12.7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2:25" ht="12.75">
      <c r="B99" s="6"/>
      <c r="C99" s="6"/>
      <c r="D99" s="6"/>
      <c r="E99" s="2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26"/>
      <c r="S99" s="6"/>
      <c r="T99" s="6"/>
      <c r="U99" s="6"/>
      <c r="V99" s="6"/>
      <c r="W99" s="6"/>
      <c r="X99" s="6"/>
      <c r="Y99" s="6"/>
    </row>
    <row r="100" spans="2:25" ht="12.75">
      <c r="B100" s="6"/>
      <c r="C100" s="6"/>
      <c r="D100" s="6"/>
      <c r="E100" s="2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26"/>
      <c r="S100" s="6"/>
      <c r="T100" s="6"/>
      <c r="U100" s="6"/>
      <c r="V100" s="6"/>
      <c r="W100" s="6"/>
      <c r="X100" s="6"/>
      <c r="Y100" s="6"/>
    </row>
    <row r="101" spans="2:25" ht="12.75">
      <c r="B101" s="6"/>
      <c r="C101" s="6"/>
      <c r="D101" s="6"/>
      <c r="E101" s="26"/>
      <c r="F101" s="6"/>
      <c r="G101" s="6"/>
      <c r="H101" s="26"/>
      <c r="I101" s="26"/>
      <c r="J101" s="6"/>
      <c r="K101" s="6"/>
      <c r="L101" s="6"/>
      <c r="M101" s="6"/>
      <c r="N101" s="6"/>
      <c r="O101" s="6"/>
      <c r="P101" s="6"/>
      <c r="Q101" s="6"/>
      <c r="R101" s="26"/>
      <c r="S101" s="6"/>
      <c r="T101" s="6"/>
      <c r="U101" s="26"/>
      <c r="V101" s="26"/>
      <c r="W101" s="6"/>
      <c r="X101" s="6"/>
      <c r="Y101" s="6"/>
    </row>
    <row r="102" spans="2:25" ht="12.75">
      <c r="B102" s="6"/>
      <c r="C102" s="6"/>
      <c r="D102" s="6"/>
      <c r="E102" s="25"/>
      <c r="F102" s="6"/>
      <c r="G102" s="6"/>
      <c r="H102" s="26"/>
      <c r="I102" s="26"/>
      <c r="J102" s="6"/>
      <c r="K102" s="6"/>
      <c r="L102" s="6"/>
      <c r="M102" s="6"/>
      <c r="N102" s="6"/>
      <c r="O102" s="6"/>
      <c r="P102" s="6"/>
      <c r="Q102" s="6"/>
      <c r="R102" s="25"/>
      <c r="S102" s="6"/>
      <c r="T102" s="6"/>
      <c r="U102" s="26"/>
      <c r="V102" s="26"/>
      <c r="W102" s="6"/>
      <c r="X102" s="6"/>
      <c r="Y102" s="6"/>
    </row>
    <row r="103" spans="2:25" ht="12.75">
      <c r="B103" s="6"/>
      <c r="C103" s="6"/>
      <c r="D103" s="6"/>
      <c r="E103" s="6"/>
      <c r="F103" s="6"/>
      <c r="G103" s="6"/>
      <c r="H103" s="26"/>
      <c r="I103" s="2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26"/>
      <c r="V103" s="26"/>
      <c r="W103" s="6"/>
      <c r="X103" s="6"/>
      <c r="Y103" s="6"/>
    </row>
    <row r="104" spans="2:25" ht="12.75">
      <c r="B104" s="6"/>
      <c r="C104" s="6"/>
      <c r="D104" s="6"/>
      <c r="E104" s="6"/>
      <c r="F104" s="6"/>
      <c r="G104" s="6"/>
      <c r="H104" s="26"/>
      <c r="I104" s="6"/>
      <c r="J104" s="2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26"/>
      <c r="V104" s="26"/>
      <c r="W104" s="6"/>
      <c r="X104" s="6"/>
      <c r="Y104" s="6"/>
    </row>
    <row r="105" spans="1:25" ht="12.75">
      <c r="A105" s="190" t="s">
        <v>76</v>
      </c>
      <c r="B105" s="26"/>
      <c r="C105" s="26"/>
      <c r="D105" s="26"/>
      <c r="E105" s="70"/>
      <c r="F105" s="26"/>
      <c r="G105" s="26"/>
      <c r="H105" s="26"/>
      <c r="I105" s="26"/>
      <c r="J105" s="26"/>
      <c r="K105" s="26"/>
      <c r="L105" s="26"/>
      <c r="M105" s="6"/>
      <c r="N105" s="6"/>
      <c r="O105" s="26"/>
      <c r="P105" s="26"/>
      <c r="Q105" s="26"/>
      <c r="R105" s="70"/>
      <c r="S105" s="26"/>
      <c r="T105" s="26"/>
      <c r="U105" s="26"/>
      <c r="V105" s="26"/>
      <c r="W105" s="26"/>
      <c r="X105" s="26"/>
      <c r="Y105" s="26"/>
    </row>
    <row r="106" spans="1:25" ht="12.75">
      <c r="A106" s="191" t="s">
        <v>77</v>
      </c>
      <c r="B106" s="6"/>
      <c r="C106" s="26"/>
      <c r="D106" s="78"/>
      <c r="E106" s="25"/>
      <c r="F106" s="26"/>
      <c r="G106" s="77"/>
      <c r="H106" s="26"/>
      <c r="I106" s="77"/>
      <c r="J106" s="26"/>
      <c r="K106" s="77"/>
      <c r="L106" s="26"/>
      <c r="M106" s="6"/>
      <c r="N106" s="6"/>
      <c r="O106" s="6"/>
      <c r="P106" s="26"/>
      <c r="Q106" s="78"/>
      <c r="R106" s="25"/>
      <c r="S106" s="26"/>
      <c r="T106" s="77"/>
      <c r="U106" s="26"/>
      <c r="V106" s="77"/>
      <c r="W106" s="26"/>
      <c r="X106" s="77"/>
      <c r="Y106" s="26"/>
    </row>
    <row r="107" spans="1:25" ht="12.75">
      <c r="A107" s="192"/>
      <c r="B107" s="6"/>
      <c r="C107" s="26"/>
      <c r="D107" s="25"/>
      <c r="E107" s="26"/>
      <c r="F107" s="26"/>
      <c r="G107" s="26"/>
      <c r="H107" s="26"/>
      <c r="I107" s="26"/>
      <c r="J107" s="26"/>
      <c r="K107" s="26"/>
      <c r="L107" s="26"/>
      <c r="M107" s="6"/>
      <c r="N107" s="6"/>
      <c r="O107" s="6"/>
      <c r="P107" s="26"/>
      <c r="Q107" s="25"/>
      <c r="R107" s="26"/>
      <c r="S107" s="26"/>
      <c r="T107" s="26"/>
      <c r="U107" s="26"/>
      <c r="V107" s="26"/>
      <c r="W107" s="26"/>
      <c r="X107" s="26"/>
      <c r="Y107" s="26"/>
    </row>
    <row r="108" spans="1:25" ht="12.75">
      <c r="A108" s="193" t="s">
        <v>97</v>
      </c>
      <c r="B108" s="195"/>
      <c r="C108" s="26"/>
      <c r="D108" s="37"/>
      <c r="E108" s="37"/>
      <c r="F108" s="62"/>
      <c r="G108" s="37"/>
      <c r="H108" s="62"/>
      <c r="I108" s="62"/>
      <c r="J108" s="62"/>
      <c r="K108" s="62"/>
      <c r="L108" s="62"/>
      <c r="M108" s="6"/>
      <c r="N108" s="62"/>
      <c r="O108" s="195"/>
      <c r="P108" s="26"/>
      <c r="Q108" s="37"/>
      <c r="R108" s="37"/>
      <c r="S108" s="62"/>
      <c r="T108" s="37"/>
      <c r="U108" s="62"/>
      <c r="V108" s="62"/>
      <c r="W108" s="62"/>
      <c r="X108" s="37"/>
      <c r="Y108" s="62"/>
    </row>
    <row r="109" spans="1:25" ht="12.75">
      <c r="A109" s="193"/>
      <c r="B109" s="27"/>
      <c r="C109" s="26"/>
      <c r="D109" s="37"/>
      <c r="E109" s="37"/>
      <c r="F109" s="62"/>
      <c r="G109" s="37"/>
      <c r="H109" s="62"/>
      <c r="I109" s="62"/>
      <c r="J109" s="62"/>
      <c r="K109" s="62"/>
      <c r="L109" s="62"/>
      <c r="M109" s="6"/>
      <c r="N109" s="62"/>
      <c r="O109" s="27"/>
      <c r="P109" s="26"/>
      <c r="Q109" s="37"/>
      <c r="R109" s="37"/>
      <c r="S109" s="62"/>
      <c r="T109" s="37"/>
      <c r="U109" s="62"/>
      <c r="V109" s="62"/>
      <c r="W109" s="62"/>
      <c r="X109" s="62"/>
      <c r="Y109" s="62"/>
    </row>
    <row r="110" spans="1:25" ht="12.75">
      <c r="A110" s="193" t="s">
        <v>98</v>
      </c>
      <c r="B110" s="27"/>
      <c r="C110" s="62"/>
      <c r="D110" s="62"/>
      <c r="E110" s="37"/>
      <c r="F110" s="37"/>
      <c r="G110" s="37"/>
      <c r="H110" s="37"/>
      <c r="I110" s="37"/>
      <c r="J110" s="37"/>
      <c r="K110" s="37"/>
      <c r="L110" s="37"/>
      <c r="M110" s="6"/>
      <c r="N110" s="62"/>
      <c r="O110" s="27"/>
      <c r="P110" s="62"/>
      <c r="Q110" s="62"/>
      <c r="R110" s="37"/>
      <c r="S110" s="37"/>
      <c r="T110" s="37"/>
      <c r="U110" s="37"/>
      <c r="V110" s="37"/>
      <c r="W110" s="37"/>
      <c r="X110" s="37"/>
      <c r="Y110" s="37"/>
    </row>
    <row r="111" spans="1:25" ht="12.75">
      <c r="A111" s="21">
        <v>1</v>
      </c>
      <c r="B111" s="78"/>
      <c r="C111" s="26"/>
      <c r="D111" s="75"/>
      <c r="E111" s="53"/>
      <c r="F111" s="53"/>
      <c r="G111" s="53"/>
      <c r="H111" s="53"/>
      <c r="I111" s="53"/>
      <c r="J111" s="53"/>
      <c r="K111" s="53"/>
      <c r="L111" s="53"/>
      <c r="M111" s="6"/>
      <c r="N111" s="26"/>
      <c r="O111" s="78"/>
      <c r="P111" s="26"/>
      <c r="Q111" s="75"/>
      <c r="R111" s="53"/>
      <c r="S111" s="53"/>
      <c r="T111" s="53"/>
      <c r="U111" s="53"/>
      <c r="V111" s="53"/>
      <c r="W111" s="53"/>
      <c r="X111" s="53"/>
      <c r="Y111" s="53"/>
    </row>
    <row r="112" spans="1:25" ht="12.75">
      <c r="A112" s="21">
        <v>2</v>
      </c>
      <c r="B112" s="78"/>
      <c r="C112" s="26"/>
      <c r="D112" s="75"/>
      <c r="E112" s="53"/>
      <c r="F112" s="53"/>
      <c r="G112" s="53"/>
      <c r="H112" s="53"/>
      <c r="I112" s="53"/>
      <c r="J112" s="53"/>
      <c r="K112" s="53"/>
      <c r="L112" s="53"/>
      <c r="M112" s="6"/>
      <c r="N112" s="26"/>
      <c r="O112" s="78"/>
      <c r="P112" s="26"/>
      <c r="Q112" s="75"/>
      <c r="R112" s="53"/>
      <c r="S112" s="53"/>
      <c r="T112" s="53"/>
      <c r="U112" s="53"/>
      <c r="V112" s="53"/>
      <c r="W112" s="53"/>
      <c r="X112" s="53"/>
      <c r="Y112" s="53"/>
    </row>
    <row r="113" spans="1:25" ht="12.75">
      <c r="A113" s="21">
        <v>3</v>
      </c>
      <c r="B113" s="78"/>
      <c r="C113" s="26"/>
      <c r="D113" s="75"/>
      <c r="E113" s="53"/>
      <c r="F113" s="53"/>
      <c r="G113" s="53"/>
      <c r="H113" s="53"/>
      <c r="I113" s="53"/>
      <c r="J113" s="53"/>
      <c r="K113" s="53"/>
      <c r="L113" s="53"/>
      <c r="M113" s="6"/>
      <c r="N113" s="26"/>
      <c r="O113" s="78"/>
      <c r="P113" s="26"/>
      <c r="Q113" s="75"/>
      <c r="R113" s="53"/>
      <c r="S113" s="53"/>
      <c r="T113" s="53"/>
      <c r="U113" s="53"/>
      <c r="V113" s="53"/>
      <c r="W113" s="53"/>
      <c r="X113" s="53"/>
      <c r="Y113" s="53"/>
    </row>
    <row r="114" spans="1:25" ht="12.75">
      <c r="A114" s="21">
        <v>4</v>
      </c>
      <c r="B114" s="78"/>
      <c r="C114" s="26"/>
      <c r="D114" s="75"/>
      <c r="E114" s="53"/>
      <c r="F114" s="53"/>
      <c r="G114" s="53"/>
      <c r="H114" s="53"/>
      <c r="I114" s="53"/>
      <c r="J114" s="53"/>
      <c r="K114" s="53"/>
      <c r="L114" s="53"/>
      <c r="M114" s="6"/>
      <c r="N114" s="26"/>
      <c r="O114" s="78"/>
      <c r="P114" s="26"/>
      <c r="Q114" s="75"/>
      <c r="R114" s="53"/>
      <c r="S114" s="53"/>
      <c r="T114" s="53"/>
      <c r="U114" s="53"/>
      <c r="V114" s="53"/>
      <c r="W114" s="53"/>
      <c r="X114" s="53"/>
      <c r="Y114" s="53"/>
    </row>
    <row r="115" spans="1:25" ht="12.75">
      <c r="A115" s="21">
        <v>5</v>
      </c>
      <c r="B115" s="78"/>
      <c r="C115" s="26"/>
      <c r="D115" s="75"/>
      <c r="E115" s="53"/>
      <c r="F115" s="53"/>
      <c r="G115" s="53"/>
      <c r="H115" s="53"/>
      <c r="I115" s="53"/>
      <c r="J115" s="53"/>
      <c r="K115" s="53"/>
      <c r="L115" s="53"/>
      <c r="M115" s="6"/>
      <c r="N115" s="26"/>
      <c r="O115" s="78"/>
      <c r="P115" s="26"/>
      <c r="Q115" s="75"/>
      <c r="R115" s="53"/>
      <c r="S115" s="53"/>
      <c r="T115" s="53"/>
      <c r="U115" s="53"/>
      <c r="V115" s="53"/>
      <c r="W115" s="53"/>
      <c r="X115" s="53"/>
      <c r="Y115" s="53"/>
    </row>
    <row r="116" spans="1:25" ht="12.75">
      <c r="A116" s="21">
        <v>6</v>
      </c>
      <c r="B116" s="78"/>
      <c r="C116" s="26"/>
      <c r="D116" s="75"/>
      <c r="E116" s="53"/>
      <c r="F116" s="53"/>
      <c r="G116" s="53"/>
      <c r="H116" s="53"/>
      <c r="I116" s="53"/>
      <c r="J116" s="53"/>
      <c r="K116" s="53"/>
      <c r="L116" s="53"/>
      <c r="M116" s="6"/>
      <c r="N116" s="26"/>
      <c r="O116" s="78"/>
      <c r="P116" s="26"/>
      <c r="Q116" s="75"/>
      <c r="R116" s="53"/>
      <c r="S116" s="53"/>
      <c r="T116" s="53"/>
      <c r="U116" s="53"/>
      <c r="V116" s="53"/>
      <c r="W116" s="53"/>
      <c r="X116" s="53"/>
      <c r="Y116" s="53"/>
    </row>
    <row r="117" spans="1:25" ht="12.75">
      <c r="A117" s="193"/>
      <c r="B117" s="61"/>
      <c r="C117" s="62"/>
      <c r="D117" s="37"/>
      <c r="E117" s="37"/>
      <c r="F117" s="37"/>
      <c r="G117" s="37"/>
      <c r="H117" s="37"/>
      <c r="I117" s="37"/>
      <c r="J117" s="37"/>
      <c r="K117" s="37"/>
      <c r="L117" s="37"/>
      <c r="M117" s="6"/>
      <c r="N117" s="62"/>
      <c r="O117" s="61"/>
      <c r="P117" s="62"/>
      <c r="Q117" s="37"/>
      <c r="R117" s="37"/>
      <c r="S117" s="37"/>
      <c r="T117" s="37"/>
      <c r="U117" s="37"/>
      <c r="V117" s="37"/>
      <c r="W117" s="37"/>
      <c r="X117" s="37"/>
      <c r="Y117" s="37"/>
    </row>
    <row r="118" spans="1:25" ht="12.75">
      <c r="A118" s="193"/>
      <c r="B118" s="61"/>
      <c r="C118" s="62"/>
      <c r="D118" s="37"/>
      <c r="E118" s="37"/>
      <c r="F118" s="37"/>
      <c r="G118" s="37"/>
      <c r="H118" s="37"/>
      <c r="I118" s="37"/>
      <c r="J118" s="37"/>
      <c r="K118" s="37"/>
      <c r="L118" s="37"/>
      <c r="M118" s="6"/>
      <c r="N118" s="62"/>
      <c r="O118" s="61"/>
      <c r="P118" s="62"/>
      <c r="Q118" s="37"/>
      <c r="R118" s="37"/>
      <c r="S118" s="37"/>
      <c r="T118" s="37"/>
      <c r="U118" s="37"/>
      <c r="V118" s="37"/>
      <c r="W118" s="37"/>
      <c r="X118" s="37"/>
      <c r="Y118" s="37"/>
    </row>
    <row r="119" spans="1:25" ht="12.75">
      <c r="A119" s="21">
        <v>7</v>
      </c>
      <c r="B119" s="78"/>
      <c r="C119" s="26"/>
      <c r="D119" s="53"/>
      <c r="E119" s="53"/>
      <c r="F119" s="53"/>
      <c r="G119" s="28"/>
      <c r="H119" s="28"/>
      <c r="I119" s="28"/>
      <c r="J119" s="28"/>
      <c r="K119" s="28"/>
      <c r="L119" s="28"/>
      <c r="M119" s="6"/>
      <c r="N119" s="26"/>
      <c r="O119" s="78"/>
      <c r="P119" s="26"/>
      <c r="Q119" s="53"/>
      <c r="R119" s="53"/>
      <c r="S119" s="53"/>
      <c r="T119" s="28"/>
      <c r="U119" s="28"/>
      <c r="V119" s="28"/>
      <c r="W119" s="28"/>
      <c r="X119" s="28"/>
      <c r="Y119" s="28"/>
    </row>
    <row r="120" spans="1:25" ht="12.75">
      <c r="A120" s="21"/>
      <c r="B120" s="61"/>
      <c r="C120" s="62"/>
      <c r="D120" s="37"/>
      <c r="E120" s="37"/>
      <c r="F120" s="37"/>
      <c r="G120" s="28"/>
      <c r="H120" s="28"/>
      <c r="I120" s="28"/>
      <c r="J120" s="28"/>
      <c r="K120" s="28"/>
      <c r="L120" s="28"/>
      <c r="M120" s="6"/>
      <c r="N120" s="26"/>
      <c r="O120" s="61"/>
      <c r="P120" s="62"/>
      <c r="Q120" s="37"/>
      <c r="R120" s="37"/>
      <c r="S120" s="37"/>
      <c r="T120" s="28"/>
      <c r="U120" s="28"/>
      <c r="V120" s="28"/>
      <c r="W120" s="28"/>
      <c r="X120" s="28"/>
      <c r="Y120" s="28"/>
    </row>
    <row r="121" spans="1:25" ht="12.75">
      <c r="A121" s="21"/>
      <c r="B121" s="61"/>
      <c r="C121" s="62"/>
      <c r="D121" s="37"/>
      <c r="E121" s="37"/>
      <c r="F121" s="37"/>
      <c r="G121" s="6"/>
      <c r="H121" s="6"/>
      <c r="I121" s="6"/>
      <c r="J121" s="6"/>
      <c r="K121" s="6"/>
      <c r="L121" s="6"/>
      <c r="M121" s="6"/>
      <c r="N121" s="26"/>
      <c r="O121" s="61"/>
      <c r="P121" s="62"/>
      <c r="Q121" s="37"/>
      <c r="R121" s="37"/>
      <c r="S121" s="37"/>
      <c r="T121" s="6"/>
      <c r="U121" s="6"/>
      <c r="V121" s="6"/>
      <c r="W121" s="6"/>
      <c r="X121" s="6"/>
      <c r="Y121" s="6"/>
    </row>
    <row r="122" spans="1:25" ht="12.75">
      <c r="A122" s="194"/>
      <c r="B122" s="78"/>
      <c r="C122" s="62"/>
      <c r="D122" s="37"/>
      <c r="E122" s="37"/>
      <c r="F122" s="37"/>
      <c r="G122" s="37"/>
      <c r="H122" s="37"/>
      <c r="I122" s="37"/>
      <c r="J122" s="37"/>
      <c r="K122" s="37"/>
      <c r="L122" s="37"/>
      <c r="M122" s="6"/>
      <c r="N122" s="196"/>
      <c r="O122" s="78"/>
      <c r="P122" s="62"/>
      <c r="Q122" s="37"/>
      <c r="R122" s="37"/>
      <c r="S122" s="37"/>
      <c r="T122" s="37"/>
      <c r="U122" s="37"/>
      <c r="V122" s="37"/>
      <c r="W122" s="37"/>
      <c r="X122" s="37"/>
      <c r="Y122" s="37"/>
    </row>
    <row r="123" spans="1:25" ht="12.75">
      <c r="A123" s="9"/>
      <c r="B123" s="6"/>
      <c r="C123" s="6"/>
      <c r="D123" s="6"/>
      <c r="E123" s="6"/>
      <c r="F123" s="28"/>
      <c r="G123" s="28"/>
      <c r="H123" s="6"/>
      <c r="I123" s="6"/>
      <c r="J123" s="6"/>
      <c r="K123" s="6"/>
      <c r="L123" s="6"/>
      <c r="M123" s="6"/>
      <c r="N123" s="26"/>
      <c r="O123" s="6"/>
      <c r="P123" s="6"/>
      <c r="Q123" s="6"/>
      <c r="R123" s="6"/>
      <c r="S123" s="28"/>
      <c r="T123" s="28"/>
      <c r="U123" s="6"/>
      <c r="V123" s="6"/>
      <c r="W123" s="6"/>
      <c r="X123" s="6"/>
      <c r="Y123" s="6"/>
    </row>
    <row r="124" spans="2:25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2:25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2:25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2:25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2:25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2:25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2:25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2:25" ht="12.75">
      <c r="B131" s="6"/>
      <c r="C131" s="6"/>
      <c r="D131" s="6"/>
      <c r="E131" s="24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2:25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2:25" ht="12.75">
      <c r="B133" s="6"/>
      <c r="C133" s="6"/>
      <c r="D133" s="6"/>
      <c r="E133" s="2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2:25" ht="12.75">
      <c r="B134" s="6"/>
      <c r="C134" s="6"/>
      <c r="D134" s="6"/>
      <c r="E134" s="26"/>
      <c r="F134" s="6"/>
      <c r="G134" s="6"/>
      <c r="H134" s="26"/>
      <c r="I134" s="2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2:25" ht="12.75">
      <c r="B135" s="6"/>
      <c r="C135" s="6"/>
      <c r="D135" s="6"/>
      <c r="E135" s="25"/>
      <c r="F135" s="6"/>
      <c r="G135" s="6"/>
      <c r="H135" s="26"/>
      <c r="I135" s="2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2:25" ht="12.75">
      <c r="B136" s="6"/>
      <c r="C136" s="6"/>
      <c r="D136" s="6"/>
      <c r="E136" s="6"/>
      <c r="F136" s="6"/>
      <c r="G136" s="6"/>
      <c r="H136" s="26"/>
      <c r="I136" s="2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2:25" ht="12.75">
      <c r="B137" s="6"/>
      <c r="C137" s="6"/>
      <c r="D137" s="6"/>
      <c r="E137" s="6"/>
      <c r="F137" s="6"/>
      <c r="G137" s="6"/>
      <c r="H137" s="26"/>
      <c r="I137" s="2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2.75">
      <c r="A138" s="190" t="s">
        <v>76</v>
      </c>
      <c r="B138" s="26"/>
      <c r="C138" s="26"/>
      <c r="D138" s="26"/>
      <c r="E138" s="70"/>
      <c r="F138" s="26"/>
      <c r="G138" s="26"/>
      <c r="H138" s="26"/>
      <c r="I138" s="26"/>
      <c r="J138" s="26"/>
      <c r="K138" s="26"/>
      <c r="L138" s="2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2.75">
      <c r="A139" s="191" t="s">
        <v>77</v>
      </c>
      <c r="B139" s="6"/>
      <c r="C139" s="26"/>
      <c r="D139" s="78"/>
      <c r="E139" s="25"/>
      <c r="F139" s="26"/>
      <c r="G139" s="77"/>
      <c r="H139" s="26"/>
      <c r="I139" s="77"/>
      <c r="J139" s="26"/>
      <c r="K139" s="77"/>
      <c r="L139" s="2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2.75">
      <c r="A140" s="192"/>
      <c r="B140" s="6"/>
      <c r="C140" s="26"/>
      <c r="D140" s="25"/>
      <c r="E140" s="26"/>
      <c r="F140" s="26"/>
      <c r="G140" s="26"/>
      <c r="H140" s="26"/>
      <c r="I140" s="26"/>
      <c r="J140" s="26"/>
      <c r="K140" s="26"/>
      <c r="L140" s="2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2.75">
      <c r="A141" s="193" t="s">
        <v>97</v>
      </c>
      <c r="B141" s="195"/>
      <c r="C141" s="26"/>
      <c r="D141" s="37"/>
      <c r="E141" s="37"/>
      <c r="F141" s="62"/>
      <c r="G141" s="37"/>
      <c r="H141" s="62"/>
      <c r="I141" s="62"/>
      <c r="J141" s="62"/>
      <c r="K141" s="37"/>
      <c r="L141" s="62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2.75">
      <c r="A142" s="193"/>
      <c r="B142" s="27"/>
      <c r="C142" s="26"/>
      <c r="D142" s="37"/>
      <c r="E142" s="37"/>
      <c r="F142" s="62"/>
      <c r="G142" s="37"/>
      <c r="H142" s="62"/>
      <c r="I142" s="62"/>
      <c r="J142" s="62"/>
      <c r="K142" s="62"/>
      <c r="L142" s="62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2.75">
      <c r="A143" s="193" t="s">
        <v>98</v>
      </c>
      <c r="B143" s="27"/>
      <c r="C143" s="62"/>
      <c r="D143" s="62"/>
      <c r="E143" s="37"/>
      <c r="F143" s="37"/>
      <c r="G143" s="37"/>
      <c r="H143" s="37"/>
      <c r="I143" s="37"/>
      <c r="J143" s="37"/>
      <c r="K143" s="37"/>
      <c r="L143" s="37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2.75">
      <c r="A144" s="21">
        <v>1</v>
      </c>
      <c r="B144" s="78"/>
      <c r="C144" s="26"/>
      <c r="D144" s="75"/>
      <c r="E144" s="53"/>
      <c r="F144" s="53"/>
      <c r="G144" s="53"/>
      <c r="H144" s="53"/>
      <c r="I144" s="53"/>
      <c r="J144" s="53"/>
      <c r="K144" s="53"/>
      <c r="L144" s="53"/>
      <c r="M144" s="6"/>
      <c r="N144" s="6"/>
      <c r="O144" s="28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15" ht="12.75">
      <c r="A145" s="21">
        <v>2</v>
      </c>
      <c r="B145" s="78"/>
      <c r="C145" s="26"/>
      <c r="D145" s="75"/>
      <c r="E145" s="53"/>
      <c r="F145" s="53"/>
      <c r="G145" s="53"/>
      <c r="H145" s="53"/>
      <c r="I145" s="53"/>
      <c r="J145" s="53"/>
      <c r="K145" s="53"/>
      <c r="L145" s="53"/>
      <c r="M145" s="6"/>
      <c r="O145" s="17"/>
    </row>
    <row r="146" spans="1:15" ht="12.75">
      <c r="A146" s="21">
        <v>3</v>
      </c>
      <c r="B146" s="78"/>
      <c r="C146" s="26"/>
      <c r="D146" s="75"/>
      <c r="E146" s="53"/>
      <c r="F146" s="53"/>
      <c r="G146" s="53"/>
      <c r="H146" s="53"/>
      <c r="I146" s="53"/>
      <c r="J146" s="53"/>
      <c r="K146" s="53"/>
      <c r="L146" s="53"/>
      <c r="M146" s="6"/>
      <c r="O146" s="17"/>
    </row>
    <row r="147" spans="1:15" ht="12.75">
      <c r="A147" s="21">
        <v>4</v>
      </c>
      <c r="B147" s="78"/>
      <c r="C147" s="26"/>
      <c r="D147" s="75"/>
      <c r="E147" s="53"/>
      <c r="F147" s="53"/>
      <c r="G147" s="53"/>
      <c r="H147" s="53"/>
      <c r="I147" s="53"/>
      <c r="J147" s="53"/>
      <c r="K147" s="53"/>
      <c r="L147" s="53"/>
      <c r="M147" s="6"/>
      <c r="O147" s="17"/>
    </row>
    <row r="148" spans="1:15" ht="12.75">
      <c r="A148" s="21">
        <v>5</v>
      </c>
      <c r="B148" s="78"/>
      <c r="C148" s="26"/>
      <c r="D148" s="75"/>
      <c r="E148" s="53"/>
      <c r="F148" s="53"/>
      <c r="G148" s="53"/>
      <c r="H148" s="53"/>
      <c r="I148" s="53"/>
      <c r="J148" s="53"/>
      <c r="K148" s="53"/>
      <c r="L148" s="53"/>
      <c r="M148" s="6"/>
      <c r="O148" s="17"/>
    </row>
    <row r="149" spans="1:15" ht="12.75">
      <c r="A149" s="21">
        <v>6</v>
      </c>
      <c r="B149" s="78"/>
      <c r="C149" s="26"/>
      <c r="D149" s="75"/>
      <c r="E149" s="53"/>
      <c r="F149" s="53"/>
      <c r="G149" s="53"/>
      <c r="H149" s="53"/>
      <c r="I149" s="53"/>
      <c r="J149" s="53"/>
      <c r="K149" s="53"/>
      <c r="L149" s="53"/>
      <c r="M149" s="6"/>
      <c r="O149" s="17"/>
    </row>
    <row r="150" spans="1:15" ht="12.75">
      <c r="A150" s="193"/>
      <c r="B150" s="61"/>
      <c r="C150" s="62"/>
      <c r="D150" s="37"/>
      <c r="E150" s="37"/>
      <c r="F150" s="37"/>
      <c r="G150" s="37"/>
      <c r="H150" s="37"/>
      <c r="I150" s="37"/>
      <c r="J150" s="37"/>
      <c r="K150" s="37"/>
      <c r="L150" s="37"/>
      <c r="M150" s="6"/>
      <c r="O150" s="17"/>
    </row>
    <row r="151" spans="1:13" ht="12.75">
      <c r="A151" s="193"/>
      <c r="B151" s="61"/>
      <c r="C151" s="62"/>
      <c r="D151" s="37"/>
      <c r="E151" s="37"/>
      <c r="F151" s="37"/>
      <c r="G151" s="37"/>
      <c r="H151" s="37"/>
      <c r="I151" s="37"/>
      <c r="J151" s="37"/>
      <c r="K151" s="37"/>
      <c r="L151" s="37"/>
      <c r="M151" s="6"/>
    </row>
    <row r="152" spans="1:13" ht="12.75">
      <c r="A152" s="21">
        <v>7</v>
      </c>
      <c r="B152" s="78"/>
      <c r="C152" s="26"/>
      <c r="D152" s="53"/>
      <c r="E152" s="53"/>
      <c r="F152" s="53"/>
      <c r="G152" s="28"/>
      <c r="H152" s="28"/>
      <c r="I152" s="28"/>
      <c r="J152" s="28"/>
      <c r="K152" s="28"/>
      <c r="L152" s="28"/>
      <c r="M152" s="6"/>
    </row>
    <row r="153" spans="1:13" ht="12.75">
      <c r="A153" s="21"/>
      <c r="B153" s="61"/>
      <c r="C153" s="62"/>
      <c r="D153" s="37"/>
      <c r="E153" s="37"/>
      <c r="F153" s="37"/>
      <c r="G153" s="28"/>
      <c r="H153" s="28"/>
      <c r="I153" s="28"/>
      <c r="J153" s="28"/>
      <c r="K153" s="28"/>
      <c r="L153" s="28"/>
      <c r="M153" s="6"/>
    </row>
    <row r="154" spans="1:13" ht="12.75">
      <c r="A154" s="21"/>
      <c r="B154" s="61"/>
      <c r="C154" s="62"/>
      <c r="D154" s="37"/>
      <c r="E154" s="37"/>
      <c r="F154" s="37"/>
      <c r="G154" s="6"/>
      <c r="H154" s="6"/>
      <c r="I154" s="6"/>
      <c r="J154" s="6"/>
      <c r="K154" s="6"/>
      <c r="L154" s="6"/>
      <c r="M154" s="6"/>
    </row>
    <row r="155" spans="1:13" ht="12.75">
      <c r="A155" s="194"/>
      <c r="B155" s="78"/>
      <c r="C155" s="62"/>
      <c r="D155" s="37"/>
      <c r="E155" s="37"/>
      <c r="F155" s="37"/>
      <c r="G155" s="37"/>
      <c r="H155" s="37"/>
      <c r="I155" s="37"/>
      <c r="J155" s="37"/>
      <c r="K155" s="37"/>
      <c r="L155" s="37"/>
      <c r="M155" s="6"/>
    </row>
    <row r="156" spans="1:13" ht="12.75">
      <c r="A156" s="9"/>
      <c r="B156" s="6"/>
      <c r="C156" s="6"/>
      <c r="D156" s="6"/>
      <c r="E156" s="6"/>
      <c r="F156" s="28"/>
      <c r="G156" s="28"/>
      <c r="H156" s="6"/>
      <c r="I156" s="6"/>
      <c r="J156" s="6"/>
      <c r="K156" s="6"/>
      <c r="L156" s="6"/>
      <c r="M156" s="6"/>
    </row>
    <row r="157" spans="2:13" ht="12.7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2:13" ht="12.7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2:13" ht="12.7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2:13" ht="12.7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2:13" ht="12.7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</row>
    <row r="162" spans="2:13" ht="12.7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</row>
    <row r="163" spans="2:13" ht="12.7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</row>
    <row r="164" spans="2:13" ht="12.7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</row>
    <row r="165" spans="2:13" ht="12.7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</row>
    <row r="166" spans="2:13" ht="12.7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2:13" ht="12.7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 spans="2:13" ht="12.7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</row>
    <row r="169" spans="2:13" ht="12.7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2:13" ht="12.7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  <row r="171" spans="2:13" ht="12.7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</row>
    <row r="172" spans="2:13" ht="12.7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</row>
    <row r="173" spans="2:13" ht="12.7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</row>
    <row r="174" spans="2:13" ht="12.7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</row>
    <row r="175" spans="2:13" ht="12.7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</row>
    <row r="176" spans="2:13" ht="12.7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</row>
    <row r="177" spans="2:13" ht="12.7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</row>
    <row r="178" spans="2:13" ht="12.7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</row>
    <row r="179" spans="2:13" ht="12.7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</row>
    <row r="180" spans="2:13" ht="12.7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</row>
    <row r="181" spans="2:13" ht="12.7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</row>
    <row r="182" spans="2:13" ht="12.7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</row>
    <row r="183" spans="2:13" ht="12.7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</row>
    <row r="184" spans="2:13" ht="12.7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</row>
    <row r="185" spans="2:13" ht="12.7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</row>
    <row r="186" spans="2:13" ht="12.7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</row>
    <row r="187" spans="2:13" ht="12.7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</row>
    <row r="188" spans="2:13" ht="12.7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</row>
    <row r="189" spans="2:13" ht="12.7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</row>
    <row r="190" spans="2:13" ht="12.7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</row>
    <row r="191" spans="2:13" ht="12.7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</row>
    <row r="192" spans="2:13" ht="12.7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</row>
    <row r="193" spans="2:13" ht="12.7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</row>
    <row r="194" spans="2:13" ht="12.7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</row>
    <row r="195" spans="2:13" ht="12.7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</row>
    <row r="196" spans="2:13" ht="12.7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</row>
  </sheetData>
  <sheetProtection/>
  <printOptions/>
  <pageMargins left="1.1811023622047245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D40" sqref="D40"/>
    </sheetView>
  </sheetViews>
  <sheetFormatPr defaultColWidth="9.140625" defaultRowHeight="12.75"/>
  <cols>
    <col min="1" max="1" width="4.00390625" style="0" customWidth="1"/>
    <col min="2" max="2" width="52.28125" style="0" customWidth="1"/>
    <col min="3" max="3" width="12.8515625" style="0" customWidth="1"/>
    <col min="4" max="4" width="9.57421875" style="0" customWidth="1"/>
    <col min="5" max="5" width="4.421875" style="0" customWidth="1"/>
    <col min="6" max="6" width="50.140625" style="0" customWidth="1"/>
    <col min="7" max="7" width="10.57421875" style="0" customWidth="1"/>
    <col min="8" max="8" width="2.421875" style="0" customWidth="1"/>
    <col min="9" max="9" width="3.7109375" style="0" customWidth="1"/>
    <col min="10" max="10" width="52.28125" style="0" customWidth="1"/>
    <col min="11" max="11" width="15.421875" style="0" customWidth="1"/>
    <col min="12" max="12" width="11.28125" style="0" customWidth="1"/>
    <col min="14" max="14" width="10.57421875" style="0" customWidth="1"/>
  </cols>
  <sheetData>
    <row r="1" spans="12:15" ht="12.75">
      <c r="L1" s="6"/>
      <c r="M1" s="6"/>
      <c r="N1" s="6"/>
      <c r="O1" s="53"/>
    </row>
    <row r="2" spans="12:15" ht="12.75">
      <c r="L2" s="6"/>
      <c r="M2" s="6"/>
      <c r="N2" s="6"/>
      <c r="O2" s="53"/>
    </row>
    <row r="3" spans="12:15" ht="12.75">
      <c r="L3" s="6"/>
      <c r="M3" s="6"/>
      <c r="N3" s="6"/>
      <c r="O3" s="53"/>
    </row>
    <row r="4" spans="1:15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</sheetData>
  <sheetProtection/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PageLayoutView="0" workbookViewId="0" topLeftCell="A5">
      <selection activeCell="E59" sqref="E59"/>
    </sheetView>
  </sheetViews>
  <sheetFormatPr defaultColWidth="9.140625" defaultRowHeight="12.75"/>
  <cols>
    <col min="1" max="1" width="5.28125" style="0" customWidth="1"/>
    <col min="2" max="2" width="3.140625" style="0" customWidth="1"/>
    <col min="3" max="3" width="44.8515625" style="0" customWidth="1"/>
    <col min="4" max="4" width="7.00390625" style="0" customWidth="1"/>
    <col min="5" max="5" width="10.00390625" style="0" customWidth="1"/>
    <col min="6" max="6" width="11.8515625" style="0" customWidth="1"/>
    <col min="7" max="7" width="8.140625" style="0" customWidth="1"/>
    <col min="8" max="8" width="0.13671875" style="0" customWidth="1"/>
    <col min="9" max="9" width="3.57421875" style="0" customWidth="1"/>
    <col min="10" max="10" width="45.421875" style="0" customWidth="1"/>
    <col min="12" max="12" width="11.421875" style="0" customWidth="1"/>
    <col min="13" max="13" width="12.28125" style="0" customWidth="1"/>
  </cols>
  <sheetData>
    <row r="1" spans="2:14" ht="12.75">
      <c r="B1" s="6"/>
      <c r="C1" s="18"/>
      <c r="D1" s="18"/>
      <c r="E1" s="6"/>
      <c r="F1" s="18"/>
      <c r="G1" s="6"/>
      <c r="H1" s="6"/>
      <c r="I1" s="6"/>
      <c r="J1" s="18"/>
      <c r="K1" s="18"/>
      <c r="L1" s="6"/>
      <c r="M1" s="18"/>
      <c r="N1" s="6"/>
    </row>
    <row r="2" spans="2:14" ht="12.75">
      <c r="B2" s="6"/>
      <c r="C2" s="18"/>
      <c r="D2" s="18"/>
      <c r="E2" s="6"/>
      <c r="F2" s="18"/>
      <c r="G2" s="6"/>
      <c r="H2" s="6"/>
      <c r="I2" s="6"/>
      <c r="J2" s="18"/>
      <c r="K2" s="18"/>
      <c r="L2" s="6"/>
      <c r="M2" s="18"/>
      <c r="N2" s="6"/>
    </row>
    <row r="3" spans="2:14" ht="12.75">
      <c r="B3" s="6"/>
      <c r="C3" s="18"/>
      <c r="D3" s="18"/>
      <c r="E3" s="6"/>
      <c r="F3" s="18"/>
      <c r="G3" s="6"/>
      <c r="H3" s="6"/>
      <c r="I3" s="6"/>
      <c r="J3" s="18"/>
      <c r="K3" s="18"/>
      <c r="L3" s="6"/>
      <c r="M3" s="18"/>
      <c r="N3" s="6"/>
    </row>
    <row r="4" spans="2:14" ht="12.75">
      <c r="B4" s="6"/>
      <c r="C4" s="18"/>
      <c r="D4" s="18"/>
      <c r="E4" s="6"/>
      <c r="F4" s="18"/>
      <c r="G4" s="6"/>
      <c r="H4" s="6"/>
      <c r="I4" s="6"/>
      <c r="J4" s="18"/>
      <c r="K4" s="18"/>
      <c r="L4" s="6"/>
      <c r="M4" s="18"/>
      <c r="N4" s="6"/>
    </row>
    <row r="5" spans="2:14" ht="12.7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ht="12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4:14" ht="12.75">
      <c r="D7" s="3" t="s">
        <v>62</v>
      </c>
      <c r="G7" s="6"/>
      <c r="H7" s="6"/>
      <c r="I7" s="6"/>
      <c r="J7" s="6"/>
      <c r="K7" s="6"/>
      <c r="L7" s="6"/>
      <c r="M7" s="6"/>
      <c r="N7" s="6"/>
    </row>
    <row r="8" spans="4:14" ht="12.75">
      <c r="D8" s="9" t="s">
        <v>116</v>
      </c>
      <c r="G8" s="6"/>
      <c r="H8" s="6"/>
      <c r="I8" s="6"/>
      <c r="J8" s="6"/>
      <c r="K8" s="6"/>
      <c r="L8" s="6"/>
      <c r="M8" s="6"/>
      <c r="N8" s="6"/>
    </row>
    <row r="9" spans="4:14" ht="12.75">
      <c r="D9" s="9" t="s">
        <v>117</v>
      </c>
      <c r="G9" s="6"/>
      <c r="H9" s="6"/>
      <c r="I9" s="6"/>
      <c r="J9" s="6"/>
      <c r="K9" s="6"/>
      <c r="L9" s="6"/>
      <c r="M9" s="6"/>
      <c r="N9" s="6"/>
    </row>
    <row r="10" spans="4:14" ht="12.75">
      <c r="D10" s="9" t="s">
        <v>138</v>
      </c>
      <c r="G10" s="6"/>
      <c r="H10" s="6"/>
      <c r="I10" s="6"/>
      <c r="J10" s="6"/>
      <c r="K10" s="6"/>
      <c r="L10" s="6"/>
      <c r="M10" s="6"/>
      <c r="N10" s="6"/>
    </row>
    <row r="11" spans="7:14" ht="12.75">
      <c r="G11" s="6"/>
      <c r="H11" s="6"/>
      <c r="I11" s="6"/>
      <c r="J11" s="6"/>
      <c r="K11" s="6"/>
      <c r="L11" s="6"/>
      <c r="M11" s="6"/>
      <c r="N11" s="6"/>
    </row>
    <row r="12" spans="2:14" ht="12.75">
      <c r="B12" s="10" t="s">
        <v>76</v>
      </c>
      <c r="C12" s="20" t="s">
        <v>72</v>
      </c>
      <c r="D12" s="219" t="s">
        <v>73</v>
      </c>
      <c r="E12" s="219" t="s">
        <v>78</v>
      </c>
      <c r="F12" s="219" t="s">
        <v>79</v>
      </c>
      <c r="G12" s="6"/>
      <c r="H12" s="6"/>
      <c r="I12" s="6"/>
      <c r="J12" s="6"/>
      <c r="K12" s="6"/>
      <c r="L12" s="6"/>
      <c r="M12" s="6"/>
      <c r="N12" s="6"/>
    </row>
    <row r="13" spans="2:14" ht="12.75">
      <c r="B13" s="13" t="s">
        <v>77</v>
      </c>
      <c r="C13" s="13"/>
      <c r="D13" s="220" t="s">
        <v>74</v>
      </c>
      <c r="E13" s="220" t="s">
        <v>139</v>
      </c>
      <c r="F13" s="220" t="s">
        <v>140</v>
      </c>
      <c r="G13" s="6"/>
      <c r="H13" s="6"/>
      <c r="I13" s="6"/>
      <c r="J13" s="6"/>
      <c r="K13" s="6"/>
      <c r="L13" s="6"/>
      <c r="M13" s="6"/>
      <c r="N13" s="6"/>
    </row>
    <row r="14" spans="2:14" ht="12.75">
      <c r="B14" s="5">
        <v>1</v>
      </c>
      <c r="C14" s="5" t="s">
        <v>118</v>
      </c>
      <c r="D14" s="5"/>
      <c r="E14" s="23">
        <f>E25</f>
        <v>547</v>
      </c>
      <c r="F14" s="23">
        <f>F25</f>
        <v>511</v>
      </c>
      <c r="G14" s="6"/>
      <c r="H14" s="6"/>
      <c r="I14" s="6"/>
      <c r="J14" s="6"/>
      <c r="K14" s="6"/>
      <c r="L14" s="6"/>
      <c r="M14" s="6"/>
      <c r="N14" s="6"/>
    </row>
    <row r="15" spans="2:14" ht="12.75">
      <c r="B15" s="4"/>
      <c r="C15" s="4" t="s">
        <v>119</v>
      </c>
      <c r="D15" s="71" t="s">
        <v>120</v>
      </c>
      <c r="E15" s="22">
        <v>196</v>
      </c>
      <c r="F15" s="34">
        <v>180.1</v>
      </c>
      <c r="G15" s="6"/>
      <c r="H15" s="6"/>
      <c r="I15" s="6"/>
      <c r="J15" s="6"/>
      <c r="K15" s="6"/>
      <c r="L15" s="6"/>
      <c r="M15" s="6"/>
      <c r="N15" s="6"/>
    </row>
    <row r="16" spans="2:14" ht="12.75">
      <c r="B16" s="4"/>
      <c r="C16" s="4" t="s">
        <v>121</v>
      </c>
      <c r="D16" s="71" t="s">
        <v>120</v>
      </c>
      <c r="E16" s="22">
        <v>60</v>
      </c>
      <c r="F16" s="34">
        <v>44.7</v>
      </c>
      <c r="G16" s="6"/>
      <c r="H16" s="6"/>
      <c r="I16" s="6"/>
      <c r="J16" s="6"/>
      <c r="K16" s="24"/>
      <c r="L16" s="6"/>
      <c r="M16" s="6"/>
      <c r="N16" s="6"/>
    </row>
    <row r="17" spans="2:14" ht="12.75">
      <c r="B17" s="4"/>
      <c r="C17" s="4" t="s">
        <v>122</v>
      </c>
      <c r="D17" s="71" t="s">
        <v>120</v>
      </c>
      <c r="E17" s="22">
        <v>16</v>
      </c>
      <c r="F17" s="34">
        <v>13.1</v>
      </c>
      <c r="G17" s="6"/>
      <c r="H17" s="6"/>
      <c r="I17" s="6"/>
      <c r="J17" s="6"/>
      <c r="K17" s="62"/>
      <c r="L17" s="6"/>
      <c r="M17" s="62"/>
      <c r="N17" s="6"/>
    </row>
    <row r="18" spans="2:14" ht="12.75">
      <c r="B18" s="4"/>
      <c r="C18" s="4" t="s">
        <v>123</v>
      </c>
      <c r="D18" s="71" t="s">
        <v>120</v>
      </c>
      <c r="E18" s="22">
        <v>245</v>
      </c>
      <c r="F18" s="34">
        <v>241.5</v>
      </c>
      <c r="G18" s="6"/>
      <c r="H18" s="6"/>
      <c r="I18" s="6"/>
      <c r="J18" s="6"/>
      <c r="K18" s="26"/>
      <c r="L18" s="6"/>
      <c r="M18" s="26"/>
      <c r="N18" s="6"/>
    </row>
    <row r="19" spans="2:14" ht="12.75">
      <c r="B19" s="4"/>
      <c r="C19" s="4" t="s">
        <v>124</v>
      </c>
      <c r="D19" s="71" t="s">
        <v>120</v>
      </c>
      <c r="E19" s="22">
        <v>5</v>
      </c>
      <c r="F19" s="34">
        <v>3.8</v>
      </c>
      <c r="G19" s="6"/>
      <c r="H19" s="6"/>
      <c r="I19" s="6"/>
      <c r="J19" s="6"/>
      <c r="K19" s="26"/>
      <c r="L19" s="6"/>
      <c r="M19" s="26"/>
      <c r="N19" s="6"/>
    </row>
    <row r="20" spans="2:14" ht="12.75">
      <c r="B20" s="4"/>
      <c r="C20" s="38" t="s">
        <v>125</v>
      </c>
      <c r="D20" s="71" t="s">
        <v>120</v>
      </c>
      <c r="E20" s="34">
        <v>3</v>
      </c>
      <c r="F20" s="34">
        <v>2.7</v>
      </c>
      <c r="G20" s="6"/>
      <c r="H20" s="6"/>
      <c r="I20" s="6"/>
      <c r="J20" s="6"/>
      <c r="K20" s="25"/>
      <c r="L20" s="6"/>
      <c r="M20" s="26"/>
      <c r="N20" s="6"/>
    </row>
    <row r="21" spans="2:14" ht="12.75">
      <c r="B21" s="4"/>
      <c r="C21" s="7" t="s">
        <v>126</v>
      </c>
      <c r="D21" s="71" t="s">
        <v>120</v>
      </c>
      <c r="E21" s="34">
        <v>22</v>
      </c>
      <c r="F21" s="34">
        <v>21.9</v>
      </c>
      <c r="G21" s="6"/>
      <c r="H21" s="6"/>
      <c r="I21" s="6"/>
      <c r="J21" s="6"/>
      <c r="K21" s="26"/>
      <c r="L21" s="6"/>
      <c r="M21" s="26"/>
      <c r="N21" s="6"/>
    </row>
    <row r="22" spans="2:14" ht="12.75">
      <c r="B22" s="5"/>
      <c r="C22" s="7"/>
      <c r="D22" s="71" t="s">
        <v>120</v>
      </c>
      <c r="E22" s="34"/>
      <c r="F22" s="34"/>
      <c r="G22" s="6"/>
      <c r="H22" s="6"/>
      <c r="I22" s="6"/>
      <c r="J22" s="6"/>
      <c r="K22" s="6"/>
      <c r="L22" s="6"/>
      <c r="M22" s="6"/>
      <c r="N22" s="6"/>
    </row>
    <row r="23" spans="2:14" ht="12.75">
      <c r="B23" s="5"/>
      <c r="C23" s="7" t="s">
        <v>127</v>
      </c>
      <c r="D23" s="71" t="s">
        <v>120</v>
      </c>
      <c r="E23" s="34"/>
      <c r="F23" s="34">
        <v>3.2</v>
      </c>
      <c r="G23" s="6"/>
      <c r="H23" s="6"/>
      <c r="I23" s="6"/>
      <c r="J23" s="25"/>
      <c r="K23" s="26"/>
      <c r="L23" s="73"/>
      <c r="M23" s="73"/>
      <c r="N23" s="6"/>
    </row>
    <row r="24" spans="2:14" ht="12.75">
      <c r="B24" s="4"/>
      <c r="C24" s="4" t="s">
        <v>128</v>
      </c>
      <c r="D24" s="71" t="s">
        <v>120</v>
      </c>
      <c r="E24" s="22"/>
      <c r="F24" s="34">
        <v>0</v>
      </c>
      <c r="G24" s="6"/>
      <c r="H24" s="6"/>
      <c r="I24" s="6"/>
      <c r="J24" s="6"/>
      <c r="K24" s="26"/>
      <c r="L24" s="70"/>
      <c r="M24" s="70"/>
      <c r="N24" s="6"/>
    </row>
    <row r="25" spans="1:14" ht="12.75">
      <c r="A25" s="2"/>
      <c r="B25" s="4"/>
      <c r="C25" s="5" t="s">
        <v>129</v>
      </c>
      <c r="D25" s="221" t="s">
        <v>120</v>
      </c>
      <c r="E25" s="23">
        <f>SUM(E15:E24)</f>
        <v>547</v>
      </c>
      <c r="F25" s="23">
        <f>SUM(F15:F24)</f>
        <v>511</v>
      </c>
      <c r="G25" s="6"/>
      <c r="H25" s="6"/>
      <c r="I25" s="18"/>
      <c r="J25" s="18"/>
      <c r="K25" s="18"/>
      <c r="L25" s="18"/>
      <c r="M25" s="18"/>
      <c r="N25" s="6"/>
    </row>
    <row r="26" spans="2:14" ht="12.75">
      <c r="B26" s="5"/>
      <c r="C26" s="5"/>
      <c r="D26" s="221"/>
      <c r="E26" s="16"/>
      <c r="F26" s="16"/>
      <c r="G26" s="6"/>
      <c r="H26" s="6"/>
      <c r="I26" s="6"/>
      <c r="J26" s="6"/>
      <c r="K26" s="26"/>
      <c r="L26" s="53"/>
      <c r="M26" s="53"/>
      <c r="N26" s="6"/>
    </row>
    <row r="27" spans="2:14" ht="12.75">
      <c r="B27" s="5"/>
      <c r="C27" s="19"/>
      <c r="D27" s="221"/>
      <c r="E27" s="16"/>
      <c r="F27" s="16"/>
      <c r="G27" s="6"/>
      <c r="H27" s="6"/>
      <c r="I27" s="6"/>
      <c r="J27" s="6"/>
      <c r="K27" s="26"/>
      <c r="L27" s="53"/>
      <c r="M27" s="53"/>
      <c r="N27" s="6"/>
    </row>
    <row r="28" spans="2:14" ht="12.75">
      <c r="B28" s="5">
        <v>2</v>
      </c>
      <c r="C28" s="19" t="s">
        <v>130</v>
      </c>
      <c r="D28" s="221"/>
      <c r="E28" s="16"/>
      <c r="F28" s="16"/>
      <c r="G28" s="6"/>
      <c r="H28" s="6"/>
      <c r="I28" s="6"/>
      <c r="J28" s="6"/>
      <c r="K28" s="26"/>
      <c r="L28" s="26"/>
      <c r="M28" s="26"/>
      <c r="N28" s="6"/>
    </row>
    <row r="29" spans="2:14" ht="12.75">
      <c r="B29" s="4"/>
      <c r="C29" s="4" t="s">
        <v>131</v>
      </c>
      <c r="D29" s="71" t="s">
        <v>120</v>
      </c>
      <c r="E29" s="22">
        <v>325</v>
      </c>
      <c r="F29" s="22">
        <v>324.3</v>
      </c>
      <c r="G29" s="6"/>
      <c r="H29" s="6"/>
      <c r="I29" s="6"/>
      <c r="J29" s="6"/>
      <c r="K29" s="26"/>
      <c r="L29" s="26"/>
      <c r="M29" s="26"/>
      <c r="N29" s="6"/>
    </row>
    <row r="30" spans="2:14" ht="12.75">
      <c r="B30" s="4"/>
      <c r="C30" s="4" t="s">
        <v>63</v>
      </c>
      <c r="D30" s="71" t="s">
        <v>120</v>
      </c>
      <c r="E30" s="22">
        <v>71</v>
      </c>
      <c r="F30" s="22">
        <v>70.5</v>
      </c>
      <c r="G30" s="6"/>
      <c r="H30" s="6"/>
      <c r="I30" s="6"/>
      <c r="J30" s="6"/>
      <c r="K30" s="26"/>
      <c r="L30" s="26"/>
      <c r="M30" s="26"/>
      <c r="N30" s="6"/>
    </row>
    <row r="31" spans="2:14" ht="12.75">
      <c r="B31" s="4"/>
      <c r="C31" s="4" t="s">
        <v>132</v>
      </c>
      <c r="D31" s="71" t="s">
        <v>120</v>
      </c>
      <c r="E31" s="22">
        <v>85</v>
      </c>
      <c r="F31" s="22">
        <v>84.8</v>
      </c>
      <c r="G31" s="6"/>
      <c r="H31" s="6"/>
      <c r="I31" s="6"/>
      <c r="J31" s="18"/>
      <c r="K31" s="62"/>
      <c r="L31" s="37"/>
      <c r="M31" s="37"/>
      <c r="N31" s="6"/>
    </row>
    <row r="32" spans="2:14" ht="12.75">
      <c r="B32" s="4"/>
      <c r="C32" s="4" t="s">
        <v>133</v>
      </c>
      <c r="D32" s="71" t="s">
        <v>120</v>
      </c>
      <c r="E32" s="22">
        <v>3</v>
      </c>
      <c r="F32" s="22">
        <v>2.9</v>
      </c>
      <c r="G32" s="6"/>
      <c r="H32" s="6"/>
      <c r="I32" s="6"/>
      <c r="J32" s="6"/>
      <c r="K32" s="26"/>
      <c r="L32" s="26"/>
      <c r="M32" s="26"/>
      <c r="N32" s="6"/>
    </row>
    <row r="33" spans="2:14" ht="12.75">
      <c r="B33" s="4"/>
      <c r="C33" s="4" t="s">
        <v>134</v>
      </c>
      <c r="D33" s="71" t="s">
        <v>120</v>
      </c>
      <c r="E33" s="22">
        <v>0</v>
      </c>
      <c r="F33" s="22">
        <v>0</v>
      </c>
      <c r="G33" s="6"/>
      <c r="H33" s="6"/>
      <c r="I33" s="6"/>
      <c r="J33" s="6"/>
      <c r="K33" s="26"/>
      <c r="L33" s="26"/>
      <c r="M33" s="26"/>
      <c r="N33" s="6"/>
    </row>
    <row r="34" spans="2:14" ht="12.75">
      <c r="B34" s="4"/>
      <c r="C34" s="217" t="s">
        <v>143</v>
      </c>
      <c r="D34" s="71" t="s">
        <v>120</v>
      </c>
      <c r="E34" s="218">
        <v>40.4</v>
      </c>
      <c r="F34" s="15">
        <v>40.4</v>
      </c>
      <c r="G34" s="6"/>
      <c r="H34" s="6"/>
      <c r="I34" s="18"/>
      <c r="J34" s="27"/>
      <c r="K34" s="62"/>
      <c r="L34" s="62"/>
      <c r="M34" s="62"/>
      <c r="N34" s="6"/>
    </row>
    <row r="35" spans="2:14" ht="12.75">
      <c r="B35" s="4"/>
      <c r="C35" s="4" t="s">
        <v>127</v>
      </c>
      <c r="D35" s="71" t="s">
        <v>120</v>
      </c>
      <c r="E35" s="22">
        <v>22</v>
      </c>
      <c r="F35" s="22">
        <v>22.1</v>
      </c>
      <c r="G35" s="6"/>
      <c r="H35" s="6"/>
      <c r="I35" s="6"/>
      <c r="J35" s="6"/>
      <c r="K35" s="26"/>
      <c r="L35" s="53"/>
      <c r="M35" s="53"/>
      <c r="N35" s="6"/>
    </row>
    <row r="36" spans="2:14" ht="12.75">
      <c r="B36" s="5"/>
      <c r="C36" s="5" t="s">
        <v>129</v>
      </c>
      <c r="D36" s="71" t="s">
        <v>120</v>
      </c>
      <c r="E36" s="23">
        <f>SUM(E29:E35)</f>
        <v>546.4</v>
      </c>
      <c r="F36" s="23">
        <f>SUM(F29:F35)</f>
        <v>545</v>
      </c>
      <c r="G36" s="6"/>
      <c r="H36" s="6"/>
      <c r="I36" s="6"/>
      <c r="J36" s="6"/>
      <c r="K36" s="26"/>
      <c r="L36" s="53"/>
      <c r="M36" s="53"/>
      <c r="N36" s="6"/>
    </row>
    <row r="37" spans="2:14" ht="12.75">
      <c r="B37" s="5">
        <v>3</v>
      </c>
      <c r="C37" s="7" t="s">
        <v>135</v>
      </c>
      <c r="D37" s="71" t="s">
        <v>120</v>
      </c>
      <c r="E37" s="34">
        <f>E25-E36</f>
        <v>0.6</v>
      </c>
      <c r="F37" s="34">
        <f>F25-F36</f>
        <v>-34</v>
      </c>
      <c r="G37" s="6"/>
      <c r="H37" s="6"/>
      <c r="I37" s="6"/>
      <c r="J37" s="6"/>
      <c r="K37" s="26"/>
      <c r="L37" s="53"/>
      <c r="M37" s="53"/>
      <c r="N37" s="6"/>
    </row>
    <row r="38" spans="2:14" ht="12.75">
      <c r="B38" s="4"/>
      <c r="C38" s="7"/>
      <c r="D38" s="15"/>
      <c r="E38" s="34"/>
      <c r="F38" s="34"/>
      <c r="G38" s="6"/>
      <c r="H38" s="6"/>
      <c r="I38" s="6"/>
      <c r="J38" s="6"/>
      <c r="K38" s="26"/>
      <c r="L38" s="53"/>
      <c r="M38" s="53"/>
      <c r="N38" s="6"/>
    </row>
    <row r="39" spans="2:14" ht="12.75">
      <c r="B39" s="5"/>
      <c r="C39" s="74"/>
      <c r="D39" s="15"/>
      <c r="E39" s="34"/>
      <c r="F39" s="34"/>
      <c r="G39" s="6"/>
      <c r="H39" s="6"/>
      <c r="I39" s="6"/>
      <c r="J39" s="6"/>
      <c r="K39" s="26"/>
      <c r="L39" s="53"/>
      <c r="M39" s="53"/>
      <c r="N39" s="6"/>
    </row>
    <row r="40" spans="2:14" ht="12.75">
      <c r="B40" s="5"/>
      <c r="C40" s="7" t="s">
        <v>92</v>
      </c>
      <c r="D40" s="36" t="s">
        <v>93</v>
      </c>
      <c r="E40" s="34">
        <v>0</v>
      </c>
      <c r="F40" s="34">
        <f>-(100-F25/F36*100)</f>
        <v>-6.2</v>
      </c>
      <c r="G40" s="6"/>
      <c r="H40" s="6"/>
      <c r="I40" s="6"/>
      <c r="J40" s="6"/>
      <c r="K40" s="26"/>
      <c r="L40" s="53"/>
      <c r="M40" s="53"/>
      <c r="N40" s="6"/>
    </row>
    <row r="41" spans="2:14" ht="12.75">
      <c r="B41" s="6"/>
      <c r="C41" s="18"/>
      <c r="D41" s="18"/>
      <c r="E41" s="26"/>
      <c r="F41" s="53"/>
      <c r="G41" s="6"/>
      <c r="H41" s="6"/>
      <c r="I41" s="18"/>
      <c r="J41" s="18"/>
      <c r="K41" s="62"/>
      <c r="L41" s="37"/>
      <c r="M41" s="37"/>
      <c r="N41" s="6"/>
    </row>
    <row r="42" spans="2:14" ht="12.75">
      <c r="B42" s="6"/>
      <c r="C42" s="18"/>
      <c r="D42" s="18"/>
      <c r="E42" s="26"/>
      <c r="F42" s="53"/>
      <c r="G42" s="6"/>
      <c r="H42" s="6"/>
      <c r="I42" s="18"/>
      <c r="J42" s="6"/>
      <c r="K42" s="26"/>
      <c r="L42" s="26"/>
      <c r="M42" s="26"/>
      <c r="N42" s="6"/>
    </row>
    <row r="43" spans="2:14" ht="12.75">
      <c r="B43" s="18"/>
      <c r="C43" t="s">
        <v>75</v>
      </c>
      <c r="D43" s="26"/>
      <c r="E43" s="25" t="s">
        <v>136</v>
      </c>
      <c r="F43" s="75"/>
      <c r="G43" s="6"/>
      <c r="H43" s="6"/>
      <c r="I43" s="18"/>
      <c r="J43" s="18"/>
      <c r="K43" s="62"/>
      <c r="L43" s="37"/>
      <c r="M43" s="37"/>
      <c r="N43" s="6"/>
    </row>
    <row r="44" spans="2:14" ht="12.75">
      <c r="B44" s="18"/>
      <c r="C44" s="24"/>
      <c r="D44" s="26"/>
      <c r="E44" s="25"/>
      <c r="F44" s="75"/>
      <c r="G44" s="6"/>
      <c r="H44" s="6"/>
      <c r="I44" s="18"/>
      <c r="J44" s="18"/>
      <c r="K44" s="62"/>
      <c r="L44" s="37"/>
      <c r="M44" s="37"/>
      <c r="N44" s="6"/>
    </row>
    <row r="45" spans="2:14" ht="12.75">
      <c r="B45" s="18"/>
      <c r="C45" s="24" t="s">
        <v>142</v>
      </c>
      <c r="D45" s="25"/>
      <c r="E45" s="25" t="s">
        <v>137</v>
      </c>
      <c r="F45" s="76"/>
      <c r="G45" s="6"/>
      <c r="H45" s="6"/>
      <c r="I45" s="18"/>
      <c r="J45" s="18"/>
      <c r="K45" s="25"/>
      <c r="L45" s="37"/>
      <c r="M45" s="37"/>
      <c r="N45" s="6"/>
    </row>
    <row r="46" spans="2:14" ht="12.75">
      <c r="B46" s="18"/>
      <c r="C46" s="18"/>
      <c r="D46" s="25"/>
      <c r="E46" s="37"/>
      <c r="F46" s="37"/>
      <c r="G46" s="6"/>
      <c r="H46" s="6"/>
      <c r="I46" s="18"/>
      <c r="J46" s="18"/>
      <c r="K46" s="25"/>
      <c r="L46" s="37"/>
      <c r="M46" s="37"/>
      <c r="N46" s="6"/>
    </row>
    <row r="47" spans="2:14" ht="12.75">
      <c r="B47" s="18"/>
      <c r="C47" s="24"/>
      <c r="D47" s="26"/>
      <c r="E47" s="25"/>
      <c r="F47" s="25"/>
      <c r="G47" s="6"/>
      <c r="H47" s="6"/>
      <c r="I47" s="18"/>
      <c r="J47" s="24"/>
      <c r="K47" s="26"/>
      <c r="L47" s="25"/>
      <c r="M47" s="25"/>
      <c r="N47" s="6"/>
    </row>
    <row r="48" spans="2:14" ht="12.75">
      <c r="B48" s="18"/>
      <c r="C48" s="24"/>
      <c r="D48" s="26"/>
      <c r="E48" s="25"/>
      <c r="F48" s="25"/>
      <c r="G48" s="6"/>
      <c r="H48" s="6"/>
      <c r="I48" s="18"/>
      <c r="J48" s="24"/>
      <c r="K48" s="26"/>
      <c r="L48" s="25"/>
      <c r="M48" s="25"/>
      <c r="N48" s="6"/>
    </row>
    <row r="49" spans="2:14" ht="12.75">
      <c r="B49" s="18"/>
      <c r="C49" s="24"/>
      <c r="D49" s="25"/>
      <c r="E49" s="25"/>
      <c r="F49" s="25"/>
      <c r="G49" s="6"/>
      <c r="H49" s="6"/>
      <c r="I49" s="18"/>
      <c r="J49" s="24"/>
      <c r="K49" s="25"/>
      <c r="L49" s="25"/>
      <c r="M49" s="25"/>
      <c r="N49" s="6"/>
    </row>
    <row r="50" spans="2:14" ht="12.75">
      <c r="B50" s="18"/>
      <c r="C50" s="24"/>
      <c r="D50" s="25"/>
      <c r="E50" s="25"/>
      <c r="F50" s="25"/>
      <c r="G50" s="6"/>
      <c r="H50" s="6"/>
      <c r="I50" s="18"/>
      <c r="J50" s="24"/>
      <c r="K50" s="25"/>
      <c r="L50" s="25"/>
      <c r="M50" s="25"/>
      <c r="N50" s="6"/>
    </row>
    <row r="51" spans="2:14" ht="12.75">
      <c r="B51" s="18"/>
      <c r="C51" s="24"/>
      <c r="D51" s="25"/>
      <c r="E51" s="25"/>
      <c r="F51" s="25"/>
      <c r="G51" s="6"/>
      <c r="H51" s="6"/>
      <c r="I51" s="18"/>
      <c r="J51" s="24"/>
      <c r="K51" s="25"/>
      <c r="L51" s="25"/>
      <c r="M51" s="25"/>
      <c r="N51" s="6"/>
    </row>
    <row r="52" spans="2:14" ht="12.75">
      <c r="B52" s="18"/>
      <c r="C52" s="24"/>
      <c r="D52" s="25"/>
      <c r="E52" s="25"/>
      <c r="F52" s="25"/>
      <c r="G52" s="6"/>
      <c r="H52" s="6"/>
      <c r="I52" s="18"/>
      <c r="J52" s="24"/>
      <c r="K52" s="25"/>
      <c r="L52" s="25"/>
      <c r="M52" s="25"/>
      <c r="N52" s="6"/>
    </row>
    <row r="53" spans="2:14" ht="12.75">
      <c r="B53" s="18"/>
      <c r="C53" s="24"/>
      <c r="D53" s="25"/>
      <c r="E53" s="25"/>
      <c r="F53" s="25"/>
      <c r="G53" s="6"/>
      <c r="H53" s="6"/>
      <c r="I53" s="18"/>
      <c r="J53" s="24"/>
      <c r="K53" s="25"/>
      <c r="L53" s="25"/>
      <c r="M53" s="25"/>
      <c r="N53" s="6"/>
    </row>
    <row r="54" spans="2:14" ht="12.75">
      <c r="B54" s="18"/>
      <c r="C54" s="24"/>
      <c r="D54" s="26"/>
      <c r="E54" s="25"/>
      <c r="F54" s="25"/>
      <c r="G54" s="6"/>
      <c r="H54" s="6"/>
      <c r="I54" s="18"/>
      <c r="J54" s="24"/>
      <c r="K54" s="26"/>
      <c r="L54" s="25"/>
      <c r="M54" s="25"/>
      <c r="N54" s="6"/>
    </row>
    <row r="55" spans="2:14" ht="12.75">
      <c r="B55" s="18"/>
      <c r="C55" s="24"/>
      <c r="D55" s="25"/>
      <c r="E55" s="25"/>
      <c r="F55" s="25"/>
      <c r="G55" s="6"/>
      <c r="H55" s="6"/>
      <c r="I55" s="18"/>
      <c r="J55" s="24"/>
      <c r="K55" s="25"/>
      <c r="L55" s="25"/>
      <c r="M55" s="25"/>
      <c r="N55" s="6"/>
    </row>
    <row r="56" spans="2:14" ht="12.75">
      <c r="B56" s="18"/>
      <c r="C56" s="24"/>
      <c r="D56" s="25"/>
      <c r="E56" s="25"/>
      <c r="F56" s="72"/>
      <c r="G56" s="6"/>
      <c r="H56" s="6"/>
      <c r="I56" s="18"/>
      <c r="J56" s="24"/>
      <c r="K56" s="25"/>
      <c r="L56" s="72"/>
      <c r="M56" s="72"/>
      <c r="N56" s="6"/>
    </row>
    <row r="57" spans="2:14" ht="12.75">
      <c r="B57" s="6"/>
      <c r="C57" s="18"/>
      <c r="D57" s="18"/>
      <c r="E57" s="6"/>
      <c r="F57" s="18"/>
      <c r="G57" s="6"/>
      <c r="H57" s="6"/>
      <c r="I57" s="6"/>
      <c r="J57" s="18"/>
      <c r="K57" s="18"/>
      <c r="L57" s="6"/>
      <c r="M57" s="18"/>
      <c r="N57" s="6"/>
    </row>
    <row r="58" spans="2:14" ht="12.75">
      <c r="B58" s="6"/>
      <c r="C58" s="18"/>
      <c r="D58" s="18"/>
      <c r="E58" s="6"/>
      <c r="F58" s="18"/>
      <c r="G58" s="6"/>
      <c r="H58" s="6"/>
      <c r="I58" s="6"/>
      <c r="J58" s="18"/>
      <c r="K58" s="18"/>
      <c r="L58" s="6"/>
      <c r="M58" s="18"/>
      <c r="N58" s="6"/>
    </row>
    <row r="59" spans="2:14" ht="12.75">
      <c r="B59" s="6"/>
      <c r="C59" s="18"/>
      <c r="D59" s="18"/>
      <c r="E59" s="6"/>
      <c r="F59" s="18"/>
      <c r="G59" s="6"/>
      <c r="H59" s="6"/>
      <c r="I59" s="6"/>
      <c r="J59" s="18"/>
      <c r="K59" s="18"/>
      <c r="L59" s="6"/>
      <c r="M59" s="18"/>
      <c r="N59" s="6"/>
    </row>
    <row r="60" spans="2:14" ht="12.75">
      <c r="B60" s="6"/>
      <c r="C60" s="18"/>
      <c r="D60" s="18"/>
      <c r="E60" s="6"/>
      <c r="F60" s="18"/>
      <c r="G60" s="6"/>
      <c r="H60" s="6"/>
      <c r="I60" s="6"/>
      <c r="J60" s="18"/>
      <c r="K60" s="18"/>
      <c r="L60" s="6"/>
      <c r="M60" s="18"/>
      <c r="N60" s="6"/>
    </row>
    <row r="61" spans="2:14" ht="12.7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2:14" ht="12.7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2:14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2:14" ht="12.7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2:14" ht="12.7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2:14" ht="12.7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2:14" ht="12.7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2:14" ht="12.7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2:14" ht="12.7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2:14" ht="12.7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2:14" ht="12.7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2:14" ht="12.7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2:14" ht="12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2:14" ht="12.7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2:14" ht="12.7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2:14" ht="12.7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2:14" ht="12.7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2:14" ht="12.7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2:14" ht="12.7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2:14" ht="12.7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2:14" ht="12.7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2:14" ht="12.7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2:14" ht="12.7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2:14" ht="12.7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2:14" ht="12.7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2:14" ht="12.7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2:14" ht="12.7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2:14" ht="12.7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2:14" ht="12.7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2:14" ht="12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2:14" ht="12.7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2:14" ht="12.7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2:14" ht="12.7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2:14" ht="12.7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2:14" ht="12.7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2:14" ht="12.7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2:14" ht="12.7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2:14" ht="12.7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2:14" ht="12.7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2:14" ht="12.7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2:14" ht="12.7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2:14" ht="12.7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2:14" ht="12.7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2:14" ht="12.7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2:14" ht="12.7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2:14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2:14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2:14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</sheetData>
  <sheetProtection/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</cp:lastModifiedBy>
  <cp:lastPrinted>2021-04-22T06:52:49Z</cp:lastPrinted>
  <dcterms:created xsi:type="dcterms:W3CDTF">1996-10-08T23:32:33Z</dcterms:created>
  <dcterms:modified xsi:type="dcterms:W3CDTF">2021-04-26T06:53:53Z</dcterms:modified>
  <cp:category/>
  <cp:version/>
  <cp:contentType/>
  <cp:contentStatus/>
</cp:coreProperties>
</file>