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Т_9 " sheetId="1" r:id="rId1"/>
    <sheet name="Лист2" sheetId="2" r:id="rId2"/>
  </sheets>
  <definedNames>
    <definedName name="Excel_BuiltIn_Print_Area_2">#REF!</definedName>
    <definedName name="Excel_BuiltIn_Print_Area_5">#REF!</definedName>
    <definedName name="Excel_BuiltIn_Print_Area_7_1">#REF!</definedName>
    <definedName name="_xlnm.Print_Area" localSheetId="0">'Т_9 '!$A$1:$E$57</definedName>
  </definedNames>
  <calcPr fullCalcOnLoad="1"/>
</workbook>
</file>

<file path=xl/sharedStrings.xml><?xml version="1.0" encoding="utf-8"?>
<sst xmlns="http://schemas.openxmlformats.org/spreadsheetml/2006/main" count="119" uniqueCount="90">
  <si>
    <t>А</t>
  </si>
  <si>
    <t>період звітності: щомісячно</t>
  </si>
  <si>
    <t>На кінець звітного періоду</t>
  </si>
  <si>
    <t>За відповідний період минулого року</t>
  </si>
  <si>
    <t>Фінансовий результат від звичайної діяльності до оподаткування:
        прибуток</t>
  </si>
  <si>
    <t xml:space="preserve">        збиток</t>
  </si>
  <si>
    <t>Чистий:
         прибуток</t>
  </si>
  <si>
    <t xml:space="preserve">          збиток</t>
  </si>
  <si>
    <t>Усього</t>
  </si>
  <si>
    <t>з неї прострочена</t>
  </si>
  <si>
    <t>Дебіторська заборгованість - всього , у т.ч.:</t>
  </si>
  <si>
    <t>за послуги (за чистою реалізаційною вартістю), з неї:</t>
  </si>
  <si>
    <t>населення безпосередньо</t>
  </si>
  <si>
    <t>пільги</t>
  </si>
  <si>
    <t>субсидії</t>
  </si>
  <si>
    <t>обласні бюджетні установи</t>
  </si>
  <si>
    <t>місцеві бюджетні установи</t>
  </si>
  <si>
    <t>державні бюджетні установи</t>
  </si>
  <si>
    <t>інші споживачі</t>
  </si>
  <si>
    <t>заборгованість бюджету з дотації на відшкодування різниці в ціні</t>
  </si>
  <si>
    <t>інша поточна заборгованість</t>
  </si>
  <si>
    <t>Кредиторська заборгованість - всього, у т.ч.</t>
  </si>
  <si>
    <t>за товари, роботи, послуги , з неї</t>
  </si>
  <si>
    <t>електроенергія</t>
  </si>
  <si>
    <t>газ природний</t>
  </si>
  <si>
    <t>інші енергоносії</t>
  </si>
  <si>
    <t>з оплати праці</t>
  </si>
  <si>
    <t>зі страхування</t>
  </si>
  <si>
    <t>з бюджетом</t>
  </si>
  <si>
    <t>інші поточні зобов"язання</t>
  </si>
  <si>
    <t>Показники наводяться за методологією складання фінансової звітності аналогічно до державної статзвітності форми №1-Б</t>
  </si>
  <si>
    <t>не пізніше 20 числа кожного місяця</t>
  </si>
  <si>
    <t>Начальник КП ЛЖЕК №1</t>
  </si>
  <si>
    <t>КП ЛЖЕК №1</t>
  </si>
  <si>
    <t>№ з/п</t>
  </si>
  <si>
    <t xml:space="preserve">Найменування </t>
  </si>
  <si>
    <t>Сума, тис.грн.</t>
  </si>
  <si>
    <t>Дебіторська заборгованість</t>
  </si>
  <si>
    <t>інші споживачі, в т.ч.</t>
  </si>
  <si>
    <t>-</t>
  </si>
  <si>
    <t>Орендарі</t>
  </si>
  <si>
    <t>1.1</t>
  </si>
  <si>
    <t>1.2</t>
  </si>
  <si>
    <t>заборгованість за внутрішніми розрахунками з працівниками</t>
  </si>
  <si>
    <t>Кредиторська заборгованість</t>
  </si>
  <si>
    <t>2.1.</t>
  </si>
  <si>
    <t>за товари, роботи та послуги</t>
  </si>
  <si>
    <t>орендарі</t>
  </si>
  <si>
    <t>2.2</t>
  </si>
  <si>
    <t>внески до Пенсійного фонду</t>
  </si>
  <si>
    <t>ЄСВ</t>
  </si>
  <si>
    <t>2.3</t>
  </si>
  <si>
    <t>податок на землю</t>
  </si>
  <si>
    <t>ПДВ</t>
  </si>
  <si>
    <t>ПДФО</t>
  </si>
  <si>
    <t>військовий збір</t>
  </si>
  <si>
    <t>оренда до бюджету</t>
  </si>
  <si>
    <t>2.4</t>
  </si>
  <si>
    <t>платежі, отримані помилково</t>
  </si>
  <si>
    <t>комунальної власності територіальної громади</t>
  </si>
  <si>
    <t>1.3</t>
  </si>
  <si>
    <t>1.4</t>
  </si>
  <si>
    <t>З оплати праці</t>
  </si>
  <si>
    <t>Зі страхування</t>
  </si>
  <si>
    <t>З бюджетом</t>
  </si>
  <si>
    <t>Населення(кварт.плата-борг)</t>
  </si>
  <si>
    <t>Бюджет(відшкодування пільг)</t>
  </si>
  <si>
    <t>Бюджет(відшкодування субсидій)</t>
  </si>
  <si>
    <t>ТОВ"ЛЕО" спільне використання електромереж</t>
  </si>
  <si>
    <t>населення(кварт.плата-переплата)</t>
  </si>
  <si>
    <t>ТОВ"ЛЕО" електроенергія</t>
  </si>
  <si>
    <t>інші (за матеріали,послуги)</t>
  </si>
  <si>
    <t>ПАТ"Луганськгаз" (за використ.газ)</t>
  </si>
  <si>
    <t>КП"Лисичанськміськсвітло" (т/о ліфтів)</t>
  </si>
  <si>
    <t>інші(за матеріали та послуги)</t>
  </si>
  <si>
    <t>ТОВспільне використання електромереж</t>
  </si>
  <si>
    <t>інші(за товари та послуги)</t>
  </si>
  <si>
    <r>
      <t xml:space="preserve">Інформація  про фінансові результати
 і дебіторську та кредиторську заборгованість                                                                                        підприємств ЖКГ </t>
    </r>
    <r>
      <rPr>
        <b/>
        <u val="single"/>
        <sz val="12"/>
        <rFont val="Arial Cyr"/>
        <family val="2"/>
      </rPr>
      <t>Луганської</t>
    </r>
    <r>
      <rPr>
        <b/>
        <sz val="12"/>
        <rFont val="Arial Cyr"/>
        <family val="2"/>
      </rPr>
      <t xml:space="preserve"> області</t>
    </r>
  </si>
  <si>
    <t>штрафи та пені</t>
  </si>
  <si>
    <t>Форма 5</t>
  </si>
  <si>
    <t>ТОВ ЕНЕРА СХІД</t>
  </si>
  <si>
    <t>Реєстр боргових зобов`язань суб`єктів господарювання</t>
  </si>
  <si>
    <t>Головний  бухгалтер</t>
  </si>
  <si>
    <t>І. Фінансові результати
За  січень-грудень  2020 року</t>
  </si>
  <si>
    <t>ІІ. Дебіторська заборгованість
станом на 01.01.2021р.</t>
  </si>
  <si>
    <t>ІІІ. Кредиторська заборгованість
станом на 01.01.2021р.</t>
  </si>
  <si>
    <t xml:space="preserve">по КП "ЛЖЕК №1" станом на 01.01.2021р." </t>
  </si>
  <si>
    <t>Олена ПЕНЬКОВА</t>
  </si>
  <si>
    <t>Людмила ГОНЧАРЕНКО</t>
  </si>
  <si>
    <t xml:space="preserve">                                             Людмила ГОНЧАРЕНКО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</si>
</sst>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\ * #,##0&quot;    &quot;;\-* #,##0&quot;    &quot;;\ * &quot;-    &quot;;@\ "/>
    <numFmt numFmtId="173" formatCode="\ * #,##0.00&quot;    &quot;;\-* #,##0.00&quot;    &quot;;\ * \-#&quot;    &quot;;@\ 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2"/>
    </font>
    <font>
      <b/>
      <i/>
      <u val="single"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4" fontId="0" fillId="0" borderId="10" xfId="0" applyNumberFormat="1" applyFont="1" applyBorder="1" applyAlignment="1" applyProtection="1">
      <alignment horizontal="center" vertical="center" wrapText="1"/>
      <protection locked="0"/>
    </xf>
    <xf numFmtId="17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0" fillId="24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25" borderId="0" xfId="0" applyNumberFormat="1" applyFill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0" borderId="0" xfId="0" applyFont="1" applyAlignment="1">
      <alignment/>
    </xf>
    <xf numFmtId="174" fontId="30" fillId="0" borderId="10" xfId="0" applyNumberFormat="1" applyFont="1" applyBorder="1" applyAlignment="1" applyProtection="1">
      <alignment horizontal="center" vertical="center" wrapText="1"/>
      <protection locked="0"/>
    </xf>
    <xf numFmtId="174" fontId="0" fillId="0" borderId="11" xfId="0" applyNumberForma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174" fontId="10" fillId="0" borderId="14" xfId="0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174" fontId="1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4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17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174" fontId="0" fillId="0" borderId="14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90" zoomScaleNormal="75" zoomScaleSheetLayoutView="90" zoomScalePageLayoutView="0" workbookViewId="0" topLeftCell="A43">
      <selection activeCell="E44" sqref="E44"/>
    </sheetView>
  </sheetViews>
  <sheetFormatPr defaultColWidth="9.00390625" defaultRowHeight="12.75" customHeight="1"/>
  <cols>
    <col min="1" max="1" width="36.25390625" style="2" customWidth="1"/>
    <col min="2" max="2" width="21.625" style="3" customWidth="1"/>
    <col min="3" max="3" width="34.25390625" style="3" customWidth="1"/>
    <col min="4" max="4" width="9.875" style="3" customWidth="1"/>
    <col min="5" max="16384" width="9.125" style="3" customWidth="1"/>
  </cols>
  <sheetData>
    <row r="1" spans="4:5" ht="12.75" customHeight="1">
      <c r="D1" s="44" t="s">
        <v>79</v>
      </c>
      <c r="E1" s="44"/>
    </row>
    <row r="2" spans="1:5" ht="12.75" customHeight="1" hidden="1">
      <c r="A2" s="45" t="s">
        <v>1</v>
      </c>
      <c r="B2" s="45"/>
      <c r="C2" s="45"/>
      <c r="D2" s="45"/>
      <c r="E2" s="45"/>
    </row>
    <row r="3" spans="1:5" ht="12.75" customHeight="1" hidden="1">
      <c r="A3" s="46" t="s">
        <v>31</v>
      </c>
      <c r="B3" s="46"/>
      <c r="C3" s="46"/>
      <c r="D3" s="46"/>
      <c r="E3" s="46"/>
    </row>
    <row r="4" spans="1:5" ht="14.25" customHeight="1">
      <c r="A4" s="1"/>
      <c r="B4" s="1"/>
      <c r="C4" s="1"/>
      <c r="D4" s="47"/>
      <c r="E4" s="47"/>
    </row>
    <row r="5" ht="12.75" customHeight="1" hidden="1"/>
    <row r="6" spans="1:5" ht="49.5" customHeight="1">
      <c r="A6" s="43" t="s">
        <v>77</v>
      </c>
      <c r="B6" s="43"/>
      <c r="C6" s="43"/>
      <c r="D6" s="43"/>
      <c r="E6" s="43"/>
    </row>
    <row r="7" spans="1:4" ht="23.25" customHeight="1">
      <c r="A7" s="43" t="s">
        <v>33</v>
      </c>
      <c r="B7" s="43"/>
      <c r="C7" s="43"/>
      <c r="D7" s="22"/>
    </row>
    <row r="8" spans="1:4" ht="34.5" customHeight="1">
      <c r="A8" s="40" t="s">
        <v>83</v>
      </c>
      <c r="B8" s="40"/>
      <c r="C8" s="40"/>
      <c r="D8" s="4"/>
    </row>
    <row r="9" spans="1:3" ht="15.75" customHeight="1" hidden="1">
      <c r="A9" s="5"/>
      <c r="B9" s="5"/>
      <c r="C9" s="5"/>
    </row>
    <row r="10" spans="1:3" ht="12.75" customHeight="1">
      <c r="A10" s="38"/>
      <c r="B10" s="41" t="s">
        <v>2</v>
      </c>
      <c r="C10" s="41" t="s">
        <v>3</v>
      </c>
    </row>
    <row r="11" spans="1:3" ht="35.25" customHeight="1">
      <c r="A11" s="38"/>
      <c r="B11" s="41"/>
      <c r="C11" s="41"/>
    </row>
    <row r="12" spans="1:3" ht="8.25" customHeight="1" hidden="1">
      <c r="A12" s="38"/>
      <c r="B12" s="41"/>
      <c r="C12" s="41"/>
    </row>
    <row r="13" spans="1:3" ht="18.75" customHeight="1">
      <c r="A13" s="7" t="s">
        <v>0</v>
      </c>
      <c r="B13" s="6">
        <v>1</v>
      </c>
      <c r="C13" s="6">
        <v>2</v>
      </c>
    </row>
    <row r="14" spans="1:3" ht="58.5" customHeight="1">
      <c r="A14" s="8" t="s">
        <v>4</v>
      </c>
      <c r="B14" s="9"/>
      <c r="C14" s="31">
        <v>0</v>
      </c>
    </row>
    <row r="15" spans="1:3" ht="14.25" customHeight="1">
      <c r="A15" s="8" t="s">
        <v>5</v>
      </c>
      <c r="B15" s="10">
        <v>947.8</v>
      </c>
      <c r="C15" s="31">
        <v>2329</v>
      </c>
    </row>
    <row r="16" spans="1:3" ht="24.75" customHeight="1">
      <c r="A16" s="8" t="s">
        <v>6</v>
      </c>
      <c r="B16" s="10"/>
      <c r="C16" s="9">
        <f>C14</f>
        <v>0</v>
      </c>
    </row>
    <row r="17" spans="1:3" ht="14.25" customHeight="1">
      <c r="A17" s="8" t="s">
        <v>7</v>
      </c>
      <c r="B17" s="32">
        <f>B15</f>
        <v>947.8</v>
      </c>
      <c r="C17" s="9">
        <f>C15</f>
        <v>2329</v>
      </c>
    </row>
    <row r="19" spans="1:3" ht="33" customHeight="1">
      <c r="A19" s="40" t="s">
        <v>84</v>
      </c>
      <c r="B19" s="40"/>
      <c r="C19" s="40"/>
    </row>
    <row r="20" spans="1:3" ht="16.5" customHeight="1">
      <c r="A20" s="5"/>
      <c r="B20" s="5"/>
      <c r="C20" s="5"/>
    </row>
    <row r="21" spans="1:3" ht="12.75" customHeight="1">
      <c r="A21" s="38"/>
      <c r="B21" s="41" t="s">
        <v>8</v>
      </c>
      <c r="C21" s="41" t="s">
        <v>9</v>
      </c>
    </row>
    <row r="22" spans="1:3" ht="37.5" customHeight="1">
      <c r="A22" s="38"/>
      <c r="B22" s="41"/>
      <c r="C22" s="41"/>
    </row>
    <row r="23" spans="1:3" ht="13.5" customHeight="1">
      <c r="A23" s="38"/>
      <c r="B23" s="41"/>
      <c r="C23" s="41"/>
    </row>
    <row r="24" spans="1:3" ht="16.5" customHeight="1">
      <c r="A24" s="7" t="s">
        <v>0</v>
      </c>
      <c r="B24" s="6">
        <v>1</v>
      </c>
      <c r="C24" s="6">
        <v>2</v>
      </c>
    </row>
    <row r="25" spans="1:3" ht="25.5" customHeight="1">
      <c r="A25" s="8" t="s">
        <v>10</v>
      </c>
      <c r="B25" s="11">
        <f>B26+B34+B35</f>
        <v>20598.800000000003</v>
      </c>
      <c r="C25" s="11">
        <f>C26+C34+C35</f>
        <v>10844.3</v>
      </c>
    </row>
    <row r="26" spans="1:3" ht="41.25" customHeight="1">
      <c r="A26" s="8" t="s">
        <v>11</v>
      </c>
      <c r="B26" s="11">
        <f>B27+B28+B29+B30+B31+B32+B33</f>
        <v>12930.300000000001</v>
      </c>
      <c r="C26" s="11">
        <f>C27+C28+C29+C30+C31+C32+C33</f>
        <v>10243.9</v>
      </c>
    </row>
    <row r="27" spans="1:3" ht="14.25" customHeight="1">
      <c r="A27" s="12" t="s">
        <v>12</v>
      </c>
      <c r="B27" s="9">
        <f>Лист2!F7</f>
        <v>11989.2</v>
      </c>
      <c r="C27" s="9">
        <v>10036.4</v>
      </c>
    </row>
    <row r="28" spans="1:3" ht="14.25" customHeight="1">
      <c r="A28" s="12" t="s">
        <v>13</v>
      </c>
      <c r="B28" s="9">
        <f>Лист2!F8</f>
        <v>13.1</v>
      </c>
      <c r="C28" s="9"/>
    </row>
    <row r="29" spans="1:3" ht="14.25" customHeight="1">
      <c r="A29" s="12" t="s">
        <v>14</v>
      </c>
      <c r="B29" s="9">
        <f>Лист2!F9</f>
        <v>0</v>
      </c>
      <c r="C29" s="9"/>
    </row>
    <row r="30" spans="1:3" ht="14.25" customHeight="1">
      <c r="A30" s="12" t="s">
        <v>15</v>
      </c>
      <c r="B30" s="9"/>
      <c r="C30" s="9"/>
    </row>
    <row r="31" spans="1:3" ht="14.25" customHeight="1">
      <c r="A31" s="12" t="s">
        <v>16</v>
      </c>
      <c r="B31" s="9"/>
      <c r="C31" s="9"/>
    </row>
    <row r="32" spans="1:3" ht="14.25" customHeight="1">
      <c r="A32" s="12" t="s">
        <v>17</v>
      </c>
      <c r="B32" s="9"/>
      <c r="C32" s="13"/>
    </row>
    <row r="33" spans="1:3" ht="14.25" customHeight="1">
      <c r="A33" s="12" t="s">
        <v>18</v>
      </c>
      <c r="B33" s="9">
        <f>Лист2!F10</f>
        <v>928</v>
      </c>
      <c r="C33" s="9">
        <f>Лист2!F12</f>
        <v>207.5</v>
      </c>
    </row>
    <row r="34" spans="1:3" ht="41.25" customHeight="1">
      <c r="A34" s="8" t="s">
        <v>19</v>
      </c>
      <c r="B34" s="9">
        <v>7068.1</v>
      </c>
      <c r="C34" s="9"/>
    </row>
    <row r="35" spans="1:3" ht="14.25" customHeight="1">
      <c r="A35" s="8" t="s">
        <v>20</v>
      </c>
      <c r="B35" s="9">
        <v>600.4</v>
      </c>
      <c r="C35" s="9">
        <v>600.4</v>
      </c>
    </row>
    <row r="36" spans="1:3" ht="12.75" customHeight="1">
      <c r="A36" s="14"/>
      <c r="B36" s="15"/>
      <c r="C36" s="15"/>
    </row>
    <row r="37" spans="1:3" ht="31.5" customHeight="1">
      <c r="A37" s="40" t="s">
        <v>85</v>
      </c>
      <c r="B37" s="40"/>
      <c r="C37" s="40"/>
    </row>
    <row r="38" spans="1:3" ht="15" customHeight="1">
      <c r="A38" s="5"/>
      <c r="B38" s="5"/>
      <c r="C38" s="5"/>
    </row>
    <row r="39" spans="1:3" ht="12.75" customHeight="1">
      <c r="A39" s="38"/>
      <c r="B39" s="41" t="s">
        <v>8</v>
      </c>
      <c r="C39" s="41" t="s">
        <v>9</v>
      </c>
    </row>
    <row r="40" spans="1:3" ht="39" customHeight="1">
      <c r="A40" s="38"/>
      <c r="B40" s="41"/>
      <c r="C40" s="41"/>
    </row>
    <row r="41" spans="1:3" ht="5.25" customHeight="1">
      <c r="A41" s="38"/>
      <c r="B41" s="41"/>
      <c r="C41" s="41"/>
    </row>
    <row r="42" spans="1:3" ht="16.5" customHeight="1">
      <c r="A42" s="7" t="s">
        <v>0</v>
      </c>
      <c r="B42" s="6">
        <v>1</v>
      </c>
      <c r="C42" s="6">
        <v>2</v>
      </c>
    </row>
    <row r="43" spans="1:4" ht="41.25" customHeight="1">
      <c r="A43" s="8" t="s">
        <v>21</v>
      </c>
      <c r="B43" s="11">
        <f>B44+B50+B51+B48+B49</f>
        <v>28431.3</v>
      </c>
      <c r="C43" s="11">
        <f>C44+C48+C49+C50+C51</f>
        <v>23535</v>
      </c>
      <c r="D43" s="16"/>
    </row>
    <row r="44" spans="1:4" ht="35.25" customHeight="1">
      <c r="A44" s="8" t="s">
        <v>22</v>
      </c>
      <c r="B44" s="17">
        <f>Лист2!F18</f>
        <v>5598.4</v>
      </c>
      <c r="C44" s="9">
        <v>4357.7</v>
      </c>
      <c r="D44" s="16"/>
    </row>
    <row r="45" spans="1:4" ht="16.5" customHeight="1">
      <c r="A45" s="12" t="s">
        <v>23</v>
      </c>
      <c r="B45" s="9">
        <f>Лист2!F23+Лист2!F24</f>
        <v>781.6</v>
      </c>
      <c r="C45" s="9">
        <v>666.8</v>
      </c>
      <c r="D45" s="16"/>
    </row>
    <row r="46" spans="1:3" ht="16.5" customHeight="1">
      <c r="A46" s="12" t="s">
        <v>24</v>
      </c>
      <c r="B46" s="18">
        <v>23.8</v>
      </c>
      <c r="C46" s="9">
        <v>23.8</v>
      </c>
    </row>
    <row r="47" spans="1:3" ht="16.5" customHeight="1">
      <c r="A47" s="12" t="s">
        <v>25</v>
      </c>
      <c r="B47" s="9">
        <v>0</v>
      </c>
      <c r="C47" s="19"/>
    </row>
    <row r="48" spans="1:3" ht="13.5" customHeight="1">
      <c r="A48" s="8" t="s">
        <v>26</v>
      </c>
      <c r="B48" s="20">
        <f>Лист2!F28</f>
        <v>640.9</v>
      </c>
      <c r="C48" s="9"/>
    </row>
    <row r="49" spans="1:3" ht="12.75" customHeight="1">
      <c r="A49" s="8" t="s">
        <v>27</v>
      </c>
      <c r="B49" s="17">
        <f>Лист2!F29</f>
        <v>12916.1</v>
      </c>
      <c r="C49" s="9">
        <v>12183.6</v>
      </c>
    </row>
    <row r="50" spans="1:3" ht="20.25" customHeight="1">
      <c r="A50" s="8" t="s">
        <v>28</v>
      </c>
      <c r="B50" s="9">
        <f>Лист2!F33</f>
        <v>9178</v>
      </c>
      <c r="C50" s="9">
        <v>6993.7</v>
      </c>
    </row>
    <row r="51" spans="1:3" ht="15" customHeight="1">
      <c r="A51" s="21" t="s">
        <v>29</v>
      </c>
      <c r="B51" s="9">
        <v>97.9</v>
      </c>
      <c r="C51" s="9"/>
    </row>
    <row r="53" spans="1:4" ht="48.75" customHeight="1">
      <c r="A53" s="42" t="s">
        <v>30</v>
      </c>
      <c r="B53" s="42"/>
      <c r="C53" s="42"/>
      <c r="D53" s="42"/>
    </row>
    <row r="54" spans="1:5" ht="12.75" customHeight="1">
      <c r="A54" s="23" t="s">
        <v>32</v>
      </c>
      <c r="B54" s="24"/>
      <c r="C54" s="24"/>
      <c r="D54" s="39" t="s">
        <v>87</v>
      </c>
      <c r="E54" s="39"/>
    </row>
    <row r="55" spans="1:5" ht="12.75" customHeight="1">
      <c r="A55" s="23"/>
      <c r="B55" s="24"/>
      <c r="C55" s="24"/>
      <c r="D55" s="24"/>
      <c r="E55" s="24"/>
    </row>
    <row r="56" spans="1:5" ht="12.75" customHeight="1">
      <c r="A56" s="23" t="s">
        <v>82</v>
      </c>
      <c r="B56" s="24"/>
      <c r="C56" s="39" t="s">
        <v>89</v>
      </c>
      <c r="D56" s="39"/>
      <c r="E56" s="39"/>
    </row>
  </sheetData>
  <sheetProtection selectLockedCells="1" selectUnlockedCells="1"/>
  <mergeCells count="21">
    <mergeCell ref="A6:E6"/>
    <mergeCell ref="D1:E1"/>
    <mergeCell ref="A2:E2"/>
    <mergeCell ref="A3:E3"/>
    <mergeCell ref="D4:E4"/>
    <mergeCell ref="A7:C7"/>
    <mergeCell ref="A8:C8"/>
    <mergeCell ref="C39:C41"/>
    <mergeCell ref="B21:B23"/>
    <mergeCell ref="A10:A12"/>
    <mergeCell ref="B10:B12"/>
    <mergeCell ref="C10:C12"/>
    <mergeCell ref="A53:D53"/>
    <mergeCell ref="A21:A23"/>
    <mergeCell ref="C21:C23"/>
    <mergeCell ref="A19:C19"/>
    <mergeCell ref="B39:B41"/>
    <mergeCell ref="A39:A41"/>
    <mergeCell ref="C56:E56"/>
    <mergeCell ref="A37:C37"/>
    <mergeCell ref="D54:E54"/>
  </mergeCells>
  <printOptions horizontalCentered="1"/>
  <pageMargins left="0.25" right="0.25" top="0.75" bottom="0.75" header="0.3" footer="0.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24" sqref="F24:G24"/>
    </sheetView>
  </sheetViews>
  <sheetFormatPr defaultColWidth="9.00390625" defaultRowHeight="12.75"/>
  <cols>
    <col min="5" max="5" width="16.125" style="0" customWidth="1"/>
    <col min="7" max="7" width="15.125" style="0" customWidth="1"/>
    <col min="9" max="9" width="15.375" style="0" customWidth="1"/>
  </cols>
  <sheetData>
    <row r="1" spans="1:9" ht="15.75">
      <c r="A1" s="50" t="s">
        <v>81</v>
      </c>
      <c r="B1" s="50"/>
      <c r="C1" s="50"/>
      <c r="D1" s="50"/>
      <c r="E1" s="50"/>
      <c r="F1" s="50"/>
      <c r="G1" s="50"/>
      <c r="H1" s="30"/>
      <c r="I1" s="30"/>
    </row>
    <row r="2" spans="1:9" ht="15.75">
      <c r="A2" s="50" t="s">
        <v>59</v>
      </c>
      <c r="B2" s="50"/>
      <c r="C2" s="50"/>
      <c r="D2" s="50"/>
      <c r="E2" s="50"/>
      <c r="F2" s="50"/>
      <c r="G2" s="50"/>
      <c r="H2" s="30"/>
      <c r="I2" s="30"/>
    </row>
    <row r="3" spans="1:8" ht="15.75">
      <c r="A3" s="50" t="s">
        <v>86</v>
      </c>
      <c r="B3" s="50"/>
      <c r="C3" s="50"/>
      <c r="D3" s="50"/>
      <c r="E3" s="50"/>
      <c r="F3" s="50"/>
      <c r="G3" s="50"/>
      <c r="H3" s="30"/>
    </row>
    <row r="5" spans="1:7" ht="12.75">
      <c r="A5" s="25" t="s">
        <v>34</v>
      </c>
      <c r="B5" s="48" t="s">
        <v>35</v>
      </c>
      <c r="C5" s="48"/>
      <c r="D5" s="48"/>
      <c r="E5" s="48"/>
      <c r="F5" s="48" t="s">
        <v>36</v>
      </c>
      <c r="G5" s="48"/>
    </row>
    <row r="6" spans="1:7" ht="12.75">
      <c r="A6" s="27">
        <v>1</v>
      </c>
      <c r="B6" s="49" t="s">
        <v>37</v>
      </c>
      <c r="C6" s="49"/>
      <c r="D6" s="49"/>
      <c r="E6" s="49"/>
      <c r="F6" s="49">
        <f>SUM(F7:G10)</f>
        <v>12930.300000000001</v>
      </c>
      <c r="G6" s="49"/>
    </row>
    <row r="7" spans="1:7" ht="12.75">
      <c r="A7" s="28" t="s">
        <v>41</v>
      </c>
      <c r="B7" s="65" t="s">
        <v>65</v>
      </c>
      <c r="C7" s="66"/>
      <c r="D7" s="66"/>
      <c r="E7" s="33"/>
      <c r="F7" s="34">
        <v>11989.2</v>
      </c>
      <c r="G7" s="35"/>
    </row>
    <row r="8" spans="1:7" ht="12.75">
      <c r="A8" s="28" t="s">
        <v>42</v>
      </c>
      <c r="B8" s="65" t="s">
        <v>66</v>
      </c>
      <c r="C8" s="66"/>
      <c r="D8" s="66"/>
      <c r="E8" s="33"/>
      <c r="F8" s="36">
        <v>13.1</v>
      </c>
      <c r="G8" s="37"/>
    </row>
    <row r="9" spans="1:7" ht="12.75">
      <c r="A9" s="28" t="s">
        <v>60</v>
      </c>
      <c r="B9" s="65" t="s">
        <v>67</v>
      </c>
      <c r="C9" s="66"/>
      <c r="D9" s="66"/>
      <c r="E9" s="33"/>
      <c r="F9" s="36">
        <v>0</v>
      </c>
      <c r="G9" s="37"/>
    </row>
    <row r="10" spans="1:7" ht="12.75">
      <c r="A10" s="28" t="s">
        <v>61</v>
      </c>
      <c r="B10" s="51" t="s">
        <v>38</v>
      </c>
      <c r="C10" s="51"/>
      <c r="D10" s="51"/>
      <c r="E10" s="51"/>
      <c r="F10" s="52">
        <f>SUM(F11:G13)</f>
        <v>928</v>
      </c>
      <c r="G10" s="52"/>
    </row>
    <row r="11" spans="1:7" ht="12.75">
      <c r="A11" s="26" t="s">
        <v>39</v>
      </c>
      <c r="B11" s="53" t="s">
        <v>40</v>
      </c>
      <c r="C11" s="53"/>
      <c r="D11" s="53"/>
      <c r="E11" s="53"/>
      <c r="F11" s="54">
        <v>686.1</v>
      </c>
      <c r="G11" s="54"/>
    </row>
    <row r="12" spans="1:7" ht="12.75">
      <c r="A12" s="26" t="s">
        <v>39</v>
      </c>
      <c r="B12" s="53" t="s">
        <v>68</v>
      </c>
      <c r="C12" s="53"/>
      <c r="D12" s="53"/>
      <c r="E12" s="53"/>
      <c r="F12" s="54">
        <v>207.5</v>
      </c>
      <c r="G12" s="54"/>
    </row>
    <row r="13" spans="1:7" ht="12.75">
      <c r="A13" s="26" t="s">
        <v>39</v>
      </c>
      <c r="B13" s="53" t="s">
        <v>76</v>
      </c>
      <c r="C13" s="53"/>
      <c r="D13" s="53"/>
      <c r="E13" s="53"/>
      <c r="F13" s="54">
        <v>34.4</v>
      </c>
      <c r="G13" s="54"/>
    </row>
    <row r="14" spans="1:7" ht="8.25" customHeight="1" hidden="1">
      <c r="A14" s="28" t="s">
        <v>42</v>
      </c>
      <c r="B14" s="29" t="s">
        <v>20</v>
      </c>
      <c r="C14" s="29"/>
      <c r="D14" s="29"/>
      <c r="E14" s="29"/>
      <c r="F14" s="52">
        <f>SUM(F15)</f>
        <v>28.5</v>
      </c>
      <c r="G14" s="52"/>
    </row>
    <row r="15" spans="1:7" ht="23.25" customHeight="1" hidden="1">
      <c r="A15" s="26" t="s">
        <v>39</v>
      </c>
      <c r="B15" s="55" t="s">
        <v>43</v>
      </c>
      <c r="C15" s="55"/>
      <c r="D15" s="55"/>
      <c r="E15" s="55"/>
      <c r="F15" s="56">
        <v>28.5</v>
      </c>
      <c r="G15" s="56"/>
    </row>
    <row r="16" spans="1:7" ht="23.25" customHeight="1">
      <c r="A16" s="57"/>
      <c r="B16" s="58"/>
      <c r="C16" s="58"/>
      <c r="D16" s="58"/>
      <c r="E16" s="58"/>
      <c r="F16" s="58"/>
      <c r="G16" s="59"/>
    </row>
    <row r="17" spans="1:7" ht="12.75">
      <c r="A17" s="27">
        <v>2</v>
      </c>
      <c r="B17" s="49" t="s">
        <v>44</v>
      </c>
      <c r="C17" s="49"/>
      <c r="D17" s="49"/>
      <c r="E17" s="49"/>
      <c r="F17" s="52">
        <f>F18+F28+F29+F33</f>
        <v>28333.4</v>
      </c>
      <c r="G17" s="52"/>
    </row>
    <row r="18" spans="1:7" ht="12.75">
      <c r="A18" s="27" t="s">
        <v>45</v>
      </c>
      <c r="B18" s="51" t="s">
        <v>46</v>
      </c>
      <c r="C18" s="51"/>
      <c r="D18" s="51"/>
      <c r="E18" s="51"/>
      <c r="F18" s="52">
        <f>SUM(F19:G27)</f>
        <v>5598.4</v>
      </c>
      <c r="G18" s="52"/>
    </row>
    <row r="19" spans="1:7" ht="12.75">
      <c r="A19" s="26" t="s">
        <v>39</v>
      </c>
      <c r="B19" s="53" t="s">
        <v>69</v>
      </c>
      <c r="C19" s="53"/>
      <c r="D19" s="53"/>
      <c r="E19" s="53"/>
      <c r="F19" s="54">
        <v>536.3</v>
      </c>
      <c r="G19" s="54"/>
    </row>
    <row r="20" spans="1:7" ht="12.75" hidden="1">
      <c r="A20" s="26" t="s">
        <v>39</v>
      </c>
      <c r="B20" s="53" t="s">
        <v>71</v>
      </c>
      <c r="C20" s="53"/>
      <c r="D20" s="53"/>
      <c r="E20" s="53"/>
      <c r="F20" s="54"/>
      <c r="G20" s="54"/>
    </row>
    <row r="21" spans="1:7" ht="12.75" hidden="1">
      <c r="A21" s="26" t="s">
        <v>39</v>
      </c>
      <c r="B21" s="53" t="s">
        <v>75</v>
      </c>
      <c r="C21" s="53"/>
      <c r="D21" s="53"/>
      <c r="E21" s="53"/>
      <c r="F21" s="54"/>
      <c r="G21" s="54"/>
    </row>
    <row r="22" spans="1:7" ht="12.75">
      <c r="A22" s="26"/>
      <c r="B22" s="60" t="s">
        <v>47</v>
      </c>
      <c r="C22" s="61"/>
      <c r="D22" s="61"/>
      <c r="E22" s="62"/>
      <c r="F22" s="63">
        <v>9.4</v>
      </c>
      <c r="G22" s="64"/>
    </row>
    <row r="23" spans="1:7" ht="12.75">
      <c r="A23" s="26" t="s">
        <v>39</v>
      </c>
      <c r="B23" s="53" t="s">
        <v>70</v>
      </c>
      <c r="C23" s="53"/>
      <c r="D23" s="53"/>
      <c r="E23" s="53"/>
      <c r="F23" s="54">
        <v>667.2</v>
      </c>
      <c r="G23" s="54"/>
    </row>
    <row r="24" spans="1:7" ht="12.75">
      <c r="A24" s="26"/>
      <c r="B24" s="60" t="s">
        <v>80</v>
      </c>
      <c r="C24" s="61"/>
      <c r="D24" s="61"/>
      <c r="E24" s="62"/>
      <c r="F24" s="63">
        <v>114.4</v>
      </c>
      <c r="G24" s="64"/>
    </row>
    <row r="25" spans="1:7" ht="12.75">
      <c r="A25" s="26" t="s">
        <v>39</v>
      </c>
      <c r="B25" s="53" t="s">
        <v>72</v>
      </c>
      <c r="C25" s="53"/>
      <c r="D25" s="53"/>
      <c r="E25" s="53"/>
      <c r="F25" s="54">
        <v>23.8</v>
      </c>
      <c r="G25" s="54"/>
    </row>
    <row r="26" spans="1:7" ht="12.75">
      <c r="A26" s="26" t="s">
        <v>39</v>
      </c>
      <c r="B26" s="53" t="s">
        <v>73</v>
      </c>
      <c r="C26" s="53"/>
      <c r="D26" s="53"/>
      <c r="E26" s="53"/>
      <c r="F26" s="54">
        <v>4218.9</v>
      </c>
      <c r="G26" s="54"/>
    </row>
    <row r="27" spans="1:7" ht="12.75">
      <c r="A27" s="26" t="s">
        <v>39</v>
      </c>
      <c r="B27" s="53" t="s">
        <v>74</v>
      </c>
      <c r="C27" s="53"/>
      <c r="D27" s="53"/>
      <c r="E27" s="53"/>
      <c r="F27" s="54">
        <v>28.4</v>
      </c>
      <c r="G27" s="54"/>
    </row>
    <row r="28" spans="1:7" ht="12.75">
      <c r="A28" s="28" t="s">
        <v>48</v>
      </c>
      <c r="B28" s="65" t="s">
        <v>62</v>
      </c>
      <c r="C28" s="66"/>
      <c r="D28" s="66"/>
      <c r="E28" s="33"/>
      <c r="F28" s="34">
        <v>640.9</v>
      </c>
      <c r="G28" s="35"/>
    </row>
    <row r="29" spans="1:7" ht="12.75">
      <c r="A29" s="28" t="s">
        <v>51</v>
      </c>
      <c r="B29" s="51" t="s">
        <v>63</v>
      </c>
      <c r="C29" s="51"/>
      <c r="D29" s="51"/>
      <c r="E29" s="51"/>
      <c r="F29" s="52">
        <f>SUM(F30:G32)</f>
        <v>12916.1</v>
      </c>
      <c r="G29" s="52"/>
    </row>
    <row r="30" spans="1:7" ht="12.75">
      <c r="A30" s="26" t="s">
        <v>39</v>
      </c>
      <c r="B30" s="53" t="s">
        <v>49</v>
      </c>
      <c r="C30" s="53"/>
      <c r="D30" s="53"/>
      <c r="E30" s="53"/>
      <c r="F30" s="54">
        <v>1406.2</v>
      </c>
      <c r="G30" s="54"/>
    </row>
    <row r="31" spans="1:7" ht="12.75">
      <c r="A31" s="26" t="s">
        <v>39</v>
      </c>
      <c r="B31" s="53" t="s">
        <v>50</v>
      </c>
      <c r="C31" s="53"/>
      <c r="D31" s="53"/>
      <c r="E31" s="53"/>
      <c r="F31" s="54">
        <v>10658.9</v>
      </c>
      <c r="G31" s="54"/>
    </row>
    <row r="32" spans="1:7" ht="12.75">
      <c r="A32" s="26"/>
      <c r="B32" s="60" t="s">
        <v>78</v>
      </c>
      <c r="C32" s="61"/>
      <c r="D32" s="61"/>
      <c r="E32" s="62"/>
      <c r="F32" s="63">
        <f>722+129</f>
        <v>851</v>
      </c>
      <c r="G32" s="64"/>
    </row>
    <row r="33" spans="1:7" ht="12.75">
      <c r="A33" s="28" t="s">
        <v>57</v>
      </c>
      <c r="B33" s="51" t="s">
        <v>64</v>
      </c>
      <c r="C33" s="51"/>
      <c r="D33" s="51"/>
      <c r="E33" s="51"/>
      <c r="F33" s="52">
        <f>SUM(F34:G38)</f>
        <v>9178</v>
      </c>
      <c r="G33" s="52"/>
    </row>
    <row r="34" spans="1:7" ht="12.75">
      <c r="A34" s="26" t="s">
        <v>39</v>
      </c>
      <c r="B34" s="53" t="s">
        <v>52</v>
      </c>
      <c r="C34" s="53"/>
      <c r="D34" s="53"/>
      <c r="E34" s="53"/>
      <c r="F34" s="54">
        <v>0</v>
      </c>
      <c r="G34" s="54"/>
    </row>
    <row r="35" spans="1:7" ht="12.75">
      <c r="A35" s="26" t="s">
        <v>39</v>
      </c>
      <c r="B35" s="53" t="s">
        <v>53</v>
      </c>
      <c r="C35" s="53"/>
      <c r="D35" s="53"/>
      <c r="E35" s="53"/>
      <c r="F35" s="54">
        <v>195</v>
      </c>
      <c r="G35" s="54"/>
    </row>
    <row r="36" spans="1:7" ht="12.75">
      <c r="A36" s="26" t="s">
        <v>39</v>
      </c>
      <c r="B36" s="53" t="s">
        <v>54</v>
      </c>
      <c r="C36" s="53"/>
      <c r="D36" s="53"/>
      <c r="E36" s="53"/>
      <c r="F36" s="54">
        <v>8434.7</v>
      </c>
      <c r="G36" s="54"/>
    </row>
    <row r="37" spans="1:7" ht="12.75">
      <c r="A37" s="26" t="s">
        <v>39</v>
      </c>
      <c r="B37" s="53" t="s">
        <v>55</v>
      </c>
      <c r="C37" s="53"/>
      <c r="D37" s="53"/>
      <c r="E37" s="53"/>
      <c r="F37" s="54">
        <v>0</v>
      </c>
      <c r="G37" s="54"/>
    </row>
    <row r="38" spans="1:7" ht="12.75">
      <c r="A38" s="26" t="s">
        <v>39</v>
      </c>
      <c r="B38" s="53" t="s">
        <v>56</v>
      </c>
      <c r="C38" s="53"/>
      <c r="D38" s="53"/>
      <c r="E38" s="53"/>
      <c r="F38" s="54">
        <v>548.3</v>
      </c>
      <c r="G38" s="54"/>
    </row>
    <row r="39" spans="1:7" ht="3" customHeight="1" hidden="1">
      <c r="A39" s="28" t="s">
        <v>57</v>
      </c>
      <c r="B39" s="51" t="s">
        <v>29</v>
      </c>
      <c r="C39" s="51"/>
      <c r="D39" s="51"/>
      <c r="E39" s="51"/>
      <c r="F39" s="49">
        <f>SUM(F40)</f>
        <v>63.3</v>
      </c>
      <c r="G39" s="49"/>
    </row>
    <row r="40" spans="1:7" ht="12.75" hidden="1">
      <c r="A40" s="26" t="s">
        <v>39</v>
      </c>
      <c r="B40" s="53" t="s">
        <v>58</v>
      </c>
      <c r="C40" s="53"/>
      <c r="D40" s="53"/>
      <c r="E40" s="53"/>
      <c r="F40" s="48">
        <v>63.3</v>
      </c>
      <c r="G40" s="48"/>
    </row>
    <row r="43" spans="1:8" ht="14.25">
      <c r="A43" s="39" t="s">
        <v>32</v>
      </c>
      <c r="B43" s="39"/>
      <c r="C43" s="39"/>
      <c r="G43" s="39" t="s">
        <v>87</v>
      </c>
      <c r="H43" s="39"/>
    </row>
    <row r="44" spans="1:5" ht="14.25">
      <c r="A44" s="23"/>
      <c r="B44" s="24"/>
      <c r="C44" s="24"/>
      <c r="D44" s="24"/>
      <c r="E44" s="24"/>
    </row>
    <row r="45" spans="1:8" ht="14.25">
      <c r="A45" s="39" t="s">
        <v>82</v>
      </c>
      <c r="B45" s="39"/>
      <c r="C45" s="39"/>
      <c r="F45" s="39" t="s">
        <v>88</v>
      </c>
      <c r="G45" s="39"/>
      <c r="H45" s="39"/>
    </row>
  </sheetData>
  <sheetProtection/>
  <mergeCells count="77">
    <mergeCell ref="A45:C45"/>
    <mergeCell ref="F45:H45"/>
    <mergeCell ref="B7:E7"/>
    <mergeCell ref="F7:G7"/>
    <mergeCell ref="F8:G8"/>
    <mergeCell ref="F9:G9"/>
    <mergeCell ref="B8:E8"/>
    <mergeCell ref="B9:E9"/>
    <mergeCell ref="B40:E40"/>
    <mergeCell ref="F40:G40"/>
    <mergeCell ref="A43:C43"/>
    <mergeCell ref="G43:H43"/>
    <mergeCell ref="B38:E38"/>
    <mergeCell ref="F38:G38"/>
    <mergeCell ref="B39:E39"/>
    <mergeCell ref="F39:G39"/>
    <mergeCell ref="B36:E36"/>
    <mergeCell ref="F36:G36"/>
    <mergeCell ref="B37:E37"/>
    <mergeCell ref="F37:G37"/>
    <mergeCell ref="B34:E34"/>
    <mergeCell ref="F34:G34"/>
    <mergeCell ref="B35:E35"/>
    <mergeCell ref="F35:G35"/>
    <mergeCell ref="B33:E33"/>
    <mergeCell ref="F33:G33"/>
    <mergeCell ref="B32:E32"/>
    <mergeCell ref="F32:G32"/>
    <mergeCell ref="B30:E30"/>
    <mergeCell ref="F30:G30"/>
    <mergeCell ref="B31:E31"/>
    <mergeCell ref="F31:G31"/>
    <mergeCell ref="B29:E29"/>
    <mergeCell ref="F29:G29"/>
    <mergeCell ref="B28:E28"/>
    <mergeCell ref="F28:G28"/>
    <mergeCell ref="B26:E26"/>
    <mergeCell ref="F26:G26"/>
    <mergeCell ref="B27:E27"/>
    <mergeCell ref="F27:G27"/>
    <mergeCell ref="B25:E25"/>
    <mergeCell ref="F25:G25"/>
    <mergeCell ref="B22:E22"/>
    <mergeCell ref="F22:G22"/>
    <mergeCell ref="B24:E24"/>
    <mergeCell ref="F24:G24"/>
    <mergeCell ref="B21:E21"/>
    <mergeCell ref="F21:G21"/>
    <mergeCell ref="B23:E23"/>
    <mergeCell ref="F23:G23"/>
    <mergeCell ref="B19:E19"/>
    <mergeCell ref="F19:G19"/>
    <mergeCell ref="B20:E20"/>
    <mergeCell ref="F20:G20"/>
    <mergeCell ref="B17:E17"/>
    <mergeCell ref="F17:G17"/>
    <mergeCell ref="A16:G16"/>
    <mergeCell ref="B18:E18"/>
    <mergeCell ref="F18:G18"/>
    <mergeCell ref="B13:E13"/>
    <mergeCell ref="F13:G13"/>
    <mergeCell ref="F14:G14"/>
    <mergeCell ref="B15:E15"/>
    <mergeCell ref="F15:G15"/>
    <mergeCell ref="B11:E11"/>
    <mergeCell ref="F11:G11"/>
    <mergeCell ref="B12:E12"/>
    <mergeCell ref="F12:G12"/>
    <mergeCell ref="A1:G1"/>
    <mergeCell ref="A3:G3"/>
    <mergeCell ref="A2:G2"/>
    <mergeCell ref="B10:E10"/>
    <mergeCell ref="F10:G10"/>
    <mergeCell ref="B5:E5"/>
    <mergeCell ref="F5:G5"/>
    <mergeCell ref="B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2021-01-20T08:04:36Z</cp:lastPrinted>
  <dcterms:created xsi:type="dcterms:W3CDTF">2018-01-29T07:17:14Z</dcterms:created>
  <dcterms:modified xsi:type="dcterms:W3CDTF">2021-01-20T10:53:17Z</dcterms:modified>
  <cp:category/>
  <cp:version/>
  <cp:contentType/>
  <cp:contentStatus/>
</cp:coreProperties>
</file>