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335" windowHeight="7755" activeTab="0"/>
  </bookViews>
  <sheets>
    <sheet name="Бюджетний запит -Додатковий  ві" sheetId="1" r:id="rId1"/>
  </sheets>
  <definedNames>
    <definedName name="_xlnm.Print_Area" localSheetId="0">'Бюджетний запит -Додатковий  ві'!$B$1:$O$85</definedName>
  </definedNames>
  <calcPr fullCalcOnLoad="1"/>
</workbook>
</file>

<file path=xl/sharedStrings.xml><?xml version="1.0" encoding="utf-8"?>
<sst xmlns="http://schemas.openxmlformats.org/spreadsheetml/2006/main" count="194" uniqueCount="105">
  <si>
    <t>1.Управління з виконання політики Лисичанської міської ради в галузі житлово-комунального господарства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</si>
  <si>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</si>
  <si>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місцевих
бюджетів)</t>
  </si>
  <si>
    <t>(найменування відповідального виконавця)</t>
  </si>
  <si>
    <t>4. Додаткові витрати місцевого бюджету:</t>
  </si>
  <si>
    <t>Код Економічної класифікації
видатків бюджету / код Класифікації
кредитування бюджету</t>
  </si>
  <si>
    <t>Найменування</t>
  </si>
  <si>
    <t>граничний обсяг</t>
  </si>
  <si>
    <t>1</t>
  </si>
  <si>
    <t>2</t>
  </si>
  <si>
    <t>3</t>
  </si>
  <si>
    <t>4</t>
  </si>
  <si>
    <t>5</t>
  </si>
  <si>
    <t>6</t>
  </si>
  <si>
    <t>7</t>
  </si>
  <si>
    <t/>
  </si>
  <si>
    <t>УСЬОГО</t>
  </si>
  <si>
    <t>Зміна результативних показників, які характеризують виконання бюджетної програми/підпрограми, у разі передбачення додаткових коштів</t>
  </si>
  <si>
    <t>№
з/п</t>
  </si>
  <si>
    <t>Одиниця виміру</t>
  </si>
  <si>
    <t>Джерело інформації</t>
  </si>
  <si>
    <t>од.</t>
  </si>
  <si>
    <t>індикативні прогнозні показники</t>
  </si>
  <si>
    <t>Зміна результативних показників бюджетної програми/підпрограми у разі передбачення додаткових коштів:</t>
  </si>
  <si>
    <t>Показники</t>
  </si>
  <si>
    <t>8</t>
  </si>
  <si>
    <t>(підпис)</t>
  </si>
  <si>
    <t>(прізвище та ініціали)</t>
  </si>
  <si>
    <t>Начальник відділу планування та економічного аналізу</t>
  </si>
  <si>
    <t>Єрьоменко О.В.</t>
  </si>
  <si>
    <t>необхідно додатково (+)</t>
  </si>
  <si>
    <t>2. Управління з виконання політики Лисичанської міської ради в галузі житлово-комунального господарства</t>
  </si>
  <si>
    <t>затрат</t>
  </si>
  <si>
    <t>продукту</t>
  </si>
  <si>
    <t>ефективності</t>
  </si>
  <si>
    <t>якості</t>
  </si>
  <si>
    <t>(грн)</t>
  </si>
  <si>
    <t>грн.</t>
  </si>
  <si>
    <t>2021 рік (прогноз)</t>
  </si>
  <si>
    <t>2020 рік (прогноз) в межах доведених індикативних прогнозних показників</t>
  </si>
  <si>
    <t>2020 рік (прогноз) зміни у разі передбачення додаткових коштів</t>
  </si>
  <si>
    <t>2021 рік (прогноз) в межах доведених індикативних прогнозних показників</t>
  </si>
  <si>
    <t>2021 рік (прогноз) зміни у разі передбачення додаткових коштів</t>
  </si>
  <si>
    <t>розрахунково</t>
  </si>
  <si>
    <t xml:space="preserve">обсяг видатків в т.ч. </t>
  </si>
  <si>
    <t>Придбання елементів дитячих майданчиків</t>
  </si>
  <si>
    <t>Придбання обладнання і предметів довгострокового користування</t>
  </si>
  <si>
    <t>Придбання зупинок громадського транспорту</t>
  </si>
  <si>
    <t>Забезпечення оновлення об'єктів дорожнього господарства</t>
  </si>
  <si>
    <t>придбання зупинок громадського транспорту</t>
  </si>
  <si>
    <t>кількість громадських зупинок, які необхідно придбати</t>
  </si>
  <si>
    <t>кількість громадських зупинок, які планується придбати</t>
  </si>
  <si>
    <t>середні витрати на придбання 1 зупинки громадського транспорту</t>
  </si>
  <si>
    <t>питома вага кількості громадських зупинок, які необхідно придбати, до запланованої кількості</t>
  </si>
  <si>
    <t>%</t>
  </si>
  <si>
    <t>од</t>
  </si>
  <si>
    <t>комерційна пропозиція</t>
  </si>
  <si>
    <t>звернення громадян</t>
  </si>
  <si>
    <t>БЮДЖЕТНИЙ ЗАПИТ НА 2020 – 2022 РОКИ додатковий ( Форма 2020-3 )</t>
  </si>
  <si>
    <t>2018 рік
(звіт)</t>
  </si>
  <si>
    <t>2019 рік
(затверджено)</t>
  </si>
  <si>
    <t>2020 рік (проект)</t>
  </si>
  <si>
    <t>Обґрунтування необхідності додаткових коштів на 2020 рік</t>
  </si>
  <si>
    <t xml:space="preserve">1) додаткові витрати на 2020 (плановий) рік  за бюджетними програмами/підпрограмами: </t>
  </si>
  <si>
    <t>2) додаткові витрати на  2021-2022 роки за бюджетними програмами/підпрограмами:</t>
  </si>
  <si>
    <t>2022 рік (прогноз)</t>
  </si>
  <si>
    <t>Обґрунтування необхідності додаткових коштів на 2021-2022 роки</t>
  </si>
  <si>
    <t>Головний спеціаліст відділу планування та економічного аналізу</t>
  </si>
  <si>
    <t>Кримченко К.В.</t>
  </si>
  <si>
    <t>2020 рік (проект) в межах доведених граничних обсягів</t>
  </si>
  <si>
    <t>2020 рік (проект) зміни у разі виділення додаткових коштів</t>
  </si>
  <si>
    <t xml:space="preserve">ЗАТВЕРДЖЕНО
Наказ Міністерства фінансів України
17 липня 2015 року № 648
(у редакції наказу
Міністерства фінансів України
від 17 липня 2018 року № 617)
</t>
  </si>
  <si>
    <t>(код за ЄДРПОУ)</t>
  </si>
  <si>
    <t>3.</t>
  </si>
  <si>
    <t xml:space="preserve"> 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</si>
  <si>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</si>
  <si>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</si>
  <si>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</si>
  <si>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</si>
  <si>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03364197</t>
  </si>
  <si>
    <t>12208100000</t>
  </si>
  <si>
    <t>0443</t>
  </si>
  <si>
    <t>Будівництво об'єктів житлово-комунального господарства</t>
  </si>
  <si>
    <t>розрахунок</t>
  </si>
  <si>
    <t>зведений кошторисний розрахунок</t>
  </si>
  <si>
    <t>1.1</t>
  </si>
  <si>
    <t>1.2</t>
  </si>
  <si>
    <t>2.1</t>
  </si>
  <si>
    <t>3.1</t>
  </si>
  <si>
    <t>4.1</t>
  </si>
  <si>
    <t>З метою підвіщення благоутрою міста</t>
  </si>
  <si>
    <t>Начальник житлового відділу управління</t>
  </si>
  <si>
    <t>Євдошенко М.М.</t>
  </si>
  <si>
    <t>З метою підвищення рівня благоустрою міста, виконання Програми розвитку житлово-комунального господарства та благоустрою м. Лисичанська на 2020 рік, яка затверджена рішенням Лисичанської міської ради від 28.11.2019 р. № 79/1146</t>
  </si>
  <si>
    <r>
      <t xml:space="preserve"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програми/підпрограми: </t>
    </r>
    <r>
      <rPr>
        <sz val="9"/>
        <rFont val="Times New Roman"/>
        <family val="1"/>
      </rPr>
      <t>низький рівень благоустрою, незадовільний стан вуличного освітлення по вул. Ген. Потапенка м. Лисичанськ , альтернатива відсутня</t>
    </r>
  </si>
  <si>
    <r>
      <t>Наслідки у разі, якщо додаткові кошти не будуть передбачені у 2021–2022 роках, та альтернативні заходи, яких необхідно вжити для забезпечення виконання бюджетної програми: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низький рівень благоустрою, незадовільний стан вуличного освітлення по вул. Ген. Потапенка м. Лисичанськ, альтернатива відсутня</t>
    </r>
  </si>
  <si>
    <t>Капітальний ремонт інших об'єктів</t>
  </si>
  <si>
    <t>обсяг видатків всього, в т.ч.</t>
  </si>
  <si>
    <t>Капітальний ремонт вуличного освітлення</t>
  </si>
  <si>
    <t>кількість об'єктів вуличного освітлення, що потребують капітального ремонту</t>
  </si>
  <si>
    <t>вул.</t>
  </si>
  <si>
    <t>кількість об'єктів вуличного освітлення, що планується відремонтувати</t>
  </si>
  <si>
    <t>Капітальний ремонт вуличного освітлення по вул. Ген. Потапенка в м. Лисичанськ Луганської області</t>
  </si>
  <si>
    <t>середня вартість капітального ремонту одного об'єкту</t>
  </si>
  <si>
    <t>відсоток кількості об'єктів вуличного освітлення, які планується відремонтувати, до кількості об'єктів, що потребують капітального ремонту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</si>
</sst>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;;"/>
    <numFmt numFmtId="182" formatCode="#0.0"/>
    <numFmt numFmtId="183" formatCode="#0"/>
    <numFmt numFmtId="184" formatCode="#,##0.0"/>
    <numFmt numFmtId="185" formatCode="0.0"/>
    <numFmt numFmtId="186" formatCode="0.000"/>
    <numFmt numFmtId="187" formatCode="0.0000"/>
    <numFmt numFmtId="188" formatCode="0.00000"/>
    <numFmt numFmtId="189" formatCode="#0.000"/>
    <numFmt numFmtId="190" formatCode="#0.0000"/>
    <numFmt numFmtId="191" formatCode="#0.00000"/>
    <numFmt numFmtId="192" formatCode="#0.000000"/>
    <numFmt numFmtId="193" formatCode="#,##0.000"/>
    <numFmt numFmtId="194" formatCode="#,##0.0000"/>
    <numFmt numFmtId="195" formatCode="#,##0.00000"/>
    <numFmt numFmtId="196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7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i/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 wrapText="1"/>
      <protection/>
    </xf>
    <xf numFmtId="3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3" fontId="10" fillId="0" borderId="0" xfId="0" applyNumberFormat="1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33" fillId="0" borderId="0" xfId="0" applyNumberFormat="1" applyFont="1" applyBorder="1" applyAlignment="1">
      <alignment vertical="center" wrapText="1"/>
    </xf>
    <xf numFmtId="49" fontId="33" fillId="0" borderId="13" xfId="0" applyNumberFormat="1" applyFont="1" applyBorder="1" applyAlignment="1">
      <alignment vertical="center" wrapText="1"/>
    </xf>
    <xf numFmtId="3" fontId="12" fillId="0" borderId="12" xfId="0" applyNumberFormat="1" applyFont="1" applyBorder="1" applyAlignment="1" applyProtection="1">
      <alignment horizontal="center" vertical="center" wrapText="1"/>
      <protection/>
    </xf>
    <xf numFmtId="3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vertical="center" wrapText="1"/>
      <protection/>
    </xf>
    <xf numFmtId="0" fontId="12" fillId="0" borderId="15" xfId="0" applyFont="1" applyFill="1" applyBorder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vertical="center" wrapText="1"/>
      <protection/>
    </xf>
    <xf numFmtId="0" fontId="12" fillId="0" borderId="17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justify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49" fontId="3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justify" wrapText="1"/>
      <protection/>
    </xf>
    <xf numFmtId="0" fontId="12" fillId="0" borderId="23" xfId="0" applyFont="1" applyFill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3" fontId="5" fillId="0" borderId="24" xfId="0" applyNumberFormat="1" applyFont="1" applyBorder="1" applyAlignment="1" applyProtection="1">
      <alignment horizontal="center" vertical="center" wrapText="1"/>
      <protection/>
    </xf>
    <xf numFmtId="3" fontId="5" fillId="0" borderId="25" xfId="0" applyNumberFormat="1" applyFont="1" applyBorder="1" applyAlignment="1" applyProtection="1">
      <alignment horizontal="center" vertical="center" wrapText="1"/>
      <protection/>
    </xf>
    <xf numFmtId="3" fontId="5" fillId="0" borderId="26" xfId="0" applyNumberFormat="1" applyFont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23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1" fontId="5" fillId="0" borderId="24" xfId="0" applyNumberFormat="1" applyFont="1" applyBorder="1" applyAlignment="1" applyProtection="1">
      <alignment horizontal="center" vertical="center" wrapText="1"/>
      <protection/>
    </xf>
    <xf numFmtId="1" fontId="5" fillId="0" borderId="25" xfId="0" applyNumberFormat="1" applyFont="1" applyBorder="1" applyAlignment="1" applyProtection="1">
      <alignment horizontal="center" vertical="center" wrapText="1"/>
      <protection/>
    </xf>
    <xf numFmtId="1" fontId="5" fillId="0" borderId="26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3" fontId="5" fillId="0" borderId="12" xfId="0" applyNumberFormat="1" applyFont="1" applyFill="1" applyBorder="1" applyAlignment="1" applyProtection="1">
      <alignment horizontal="center" vertical="center" wrapText="1"/>
      <protection/>
    </xf>
    <xf numFmtId="183" fontId="5" fillId="0" borderId="31" xfId="0" applyNumberFormat="1" applyFont="1" applyFill="1" applyBorder="1" applyAlignment="1" applyProtection="1">
      <alignment horizontal="center" vertical="center" wrapText="1"/>
      <protection/>
    </xf>
    <xf numFmtId="183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24" borderId="12" xfId="0" applyFont="1" applyFill="1" applyBorder="1" applyAlignment="1" applyProtection="1">
      <alignment horizontal="center" vertical="center" wrapText="1"/>
      <protection/>
    </xf>
    <xf numFmtId="0" fontId="5" fillId="24" borderId="31" xfId="0" applyFont="1" applyFill="1" applyBorder="1" applyAlignment="1" applyProtection="1">
      <alignment horizontal="center" vertical="center" wrapText="1"/>
      <protection/>
    </xf>
    <xf numFmtId="0" fontId="5" fillId="24" borderId="23" xfId="0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49" fontId="34" fillId="0" borderId="12" xfId="0" applyNumberFormat="1" applyFont="1" applyBorder="1" applyAlignment="1">
      <alignment horizontal="left" vertical="center" wrapText="1"/>
    </xf>
    <xf numFmtId="49" fontId="34" fillId="0" borderId="31" xfId="0" applyNumberFormat="1" applyFont="1" applyBorder="1" applyAlignment="1">
      <alignment horizontal="left" vertical="center" wrapText="1"/>
    </xf>
    <xf numFmtId="0" fontId="5" fillId="0" borderId="10" xfId="0" applyFont="1" applyBorder="1" applyAlignment="1" applyProtection="1">
      <alignment horizontal="right" vertical="center" wrapText="1"/>
      <protection/>
    </xf>
    <xf numFmtId="0" fontId="5" fillId="0" borderId="31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left" vertical="center" wrapText="1"/>
      <protection/>
    </xf>
    <xf numFmtId="0" fontId="12" fillId="0" borderId="23" xfId="0" applyFont="1" applyBorder="1" applyAlignment="1" applyProtection="1">
      <alignment horizontal="left" vertical="center" wrapText="1"/>
      <protection/>
    </xf>
    <xf numFmtId="3" fontId="12" fillId="0" borderId="12" xfId="0" applyNumberFormat="1" applyFont="1" applyFill="1" applyBorder="1" applyAlignment="1" applyProtection="1">
      <alignment horizontal="center" vertical="center" wrapText="1"/>
      <protection/>
    </xf>
    <xf numFmtId="3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3" fontId="12" fillId="0" borderId="10" xfId="0" applyNumberFormat="1" applyFont="1" applyBorder="1" applyAlignment="1" applyProtection="1">
      <alignment horizontal="center" vertical="center" wrapText="1"/>
      <protection/>
    </xf>
    <xf numFmtId="0" fontId="35" fillId="0" borderId="12" xfId="0" applyFont="1" applyBorder="1" applyAlignment="1" applyProtection="1">
      <alignment horizontal="left" vertical="center" wrapText="1"/>
      <protection/>
    </xf>
    <xf numFmtId="0" fontId="35" fillId="0" borderId="31" xfId="0" applyFont="1" applyBorder="1" applyAlignment="1" applyProtection="1">
      <alignment horizontal="left" vertical="center" wrapText="1"/>
      <protection/>
    </xf>
    <xf numFmtId="0" fontId="35" fillId="0" borderId="33" xfId="0" applyFont="1" applyBorder="1" applyAlignment="1" applyProtection="1">
      <alignment horizontal="left" vertical="center" wrapText="1"/>
      <protection/>
    </xf>
    <xf numFmtId="0" fontId="35" fillId="0" borderId="34" xfId="0" applyFont="1" applyBorder="1" applyAlignment="1" applyProtection="1">
      <alignment horizontal="left" vertical="center" wrapText="1"/>
      <protection/>
    </xf>
    <xf numFmtId="183" fontId="5" fillId="0" borderId="10" xfId="0" applyNumberFormat="1" applyFont="1" applyBorder="1" applyAlignment="1" applyProtection="1">
      <alignment horizontal="center" vertical="center" wrapText="1"/>
      <protection/>
    </xf>
    <xf numFmtId="195" fontId="5" fillId="0" borderId="24" xfId="0" applyNumberFormat="1" applyFont="1" applyBorder="1" applyAlignment="1" applyProtection="1">
      <alignment horizontal="center" vertical="center" wrapText="1"/>
      <protection/>
    </xf>
    <xf numFmtId="195" fontId="5" fillId="0" borderId="25" xfId="0" applyNumberFormat="1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31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195" fontId="5" fillId="0" borderId="32" xfId="0" applyNumberFormat="1" applyFont="1" applyBorder="1" applyAlignment="1" applyProtection="1">
      <alignment horizontal="center" vertical="center" wrapText="1"/>
      <protection/>
    </xf>
    <xf numFmtId="0" fontId="11" fillId="0" borderId="33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14" fillId="0" borderId="11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3" fontId="12" fillId="0" borderId="12" xfId="0" applyNumberFormat="1" applyFont="1" applyBorder="1" applyAlignment="1" applyProtection="1">
      <alignment horizontal="center" vertical="center" wrapText="1"/>
      <protection/>
    </xf>
    <xf numFmtId="3" fontId="12" fillId="0" borderId="23" xfId="0" applyNumberFormat="1" applyFont="1" applyBorder="1" applyAlignment="1" applyProtection="1">
      <alignment horizontal="center" vertical="center" wrapText="1"/>
      <protection/>
    </xf>
    <xf numFmtId="0" fontId="39" fillId="0" borderId="12" xfId="0" applyFont="1" applyBorder="1" applyAlignment="1" applyProtection="1">
      <alignment horizontal="left" vertical="center" wrapText="1"/>
      <protection/>
    </xf>
    <xf numFmtId="0" fontId="39" fillId="0" borderId="31" xfId="0" applyFont="1" applyBorder="1" applyAlignment="1" applyProtection="1">
      <alignment horizontal="left" vertical="center" wrapText="1"/>
      <protection/>
    </xf>
    <xf numFmtId="0" fontId="39" fillId="0" borderId="23" xfId="0" applyFont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3" fontId="12" fillId="0" borderId="12" xfId="0" applyNumberFormat="1" applyFont="1" applyBorder="1" applyAlignment="1" applyProtection="1">
      <alignment horizontal="center" vertical="center" wrapText="1"/>
      <protection/>
    </xf>
    <xf numFmtId="3" fontId="12" fillId="0" borderId="23" xfId="0" applyNumberFormat="1" applyFont="1" applyBorder="1" applyAlignment="1" applyProtection="1">
      <alignment horizontal="center" vertical="center" wrapText="1"/>
      <protection/>
    </xf>
    <xf numFmtId="3" fontId="5" fillId="0" borderId="32" xfId="0" applyNumberFormat="1" applyFont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5"/>
  <sheetViews>
    <sheetView tabSelected="1" view="pageBreakPreview" zoomScale="130" zoomScaleNormal="130" zoomScaleSheetLayoutView="130" workbookViewId="0" topLeftCell="B59">
      <selection activeCell="B25" sqref="B25:O25"/>
    </sheetView>
  </sheetViews>
  <sheetFormatPr defaultColWidth="9.140625" defaultRowHeight="12.75" outlineLevelRow="1"/>
  <cols>
    <col min="1" max="1" width="8.8515625" style="5" hidden="1" customWidth="1"/>
    <col min="2" max="2" width="5.8515625" style="5" customWidth="1"/>
    <col min="3" max="3" width="6.8515625" style="5" customWidth="1"/>
    <col min="4" max="4" width="21.00390625" style="5" customWidth="1"/>
    <col min="5" max="7" width="11.7109375" style="5" customWidth="1"/>
    <col min="8" max="8" width="6.7109375" style="5" customWidth="1"/>
    <col min="9" max="9" width="5.00390625" style="5" customWidth="1"/>
    <col min="10" max="10" width="11.7109375" style="5" customWidth="1"/>
    <col min="11" max="11" width="14.140625" style="5" customWidth="1"/>
    <col min="12" max="12" width="5.421875" style="5" customWidth="1"/>
    <col min="13" max="13" width="4.8515625" style="5" customWidth="1"/>
    <col min="14" max="14" width="15.28125" style="5" customWidth="1"/>
    <col min="15" max="15" width="4.57421875" style="5" customWidth="1"/>
    <col min="16" max="16" width="6.8515625" style="5" customWidth="1"/>
    <col min="17" max="17" width="7.140625" style="5" customWidth="1"/>
    <col min="18" max="18" width="5.57421875" style="5" customWidth="1"/>
    <col min="19" max="16384" width="9.140625" style="5" customWidth="1"/>
  </cols>
  <sheetData>
    <row r="1" spans="1:16" ht="12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66" t="s">
        <v>71</v>
      </c>
      <c r="M1" s="66"/>
      <c r="N1" s="66"/>
      <c r="O1" s="66"/>
      <c r="P1" s="4"/>
    </row>
    <row r="2" spans="1:16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66"/>
      <c r="M2" s="66"/>
      <c r="N2" s="66"/>
      <c r="O2" s="66"/>
      <c r="P2" s="4"/>
    </row>
    <row r="3" spans="1:16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66"/>
      <c r="M3" s="66"/>
      <c r="N3" s="66"/>
      <c r="O3" s="66"/>
      <c r="P3" s="4"/>
    </row>
    <row r="4" spans="1:16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66"/>
      <c r="M4" s="66"/>
      <c r="N4" s="66"/>
      <c r="O4" s="66"/>
      <c r="P4" s="4"/>
    </row>
    <row r="5" spans="1:16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66"/>
      <c r="M5" s="66"/>
      <c r="N5" s="66"/>
      <c r="O5" s="66"/>
      <c r="P5" s="4"/>
    </row>
    <row r="6" spans="1:16" ht="1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6"/>
      <c r="M6" s="66"/>
      <c r="N6" s="66"/>
      <c r="O6" s="66"/>
      <c r="P6" s="4"/>
    </row>
    <row r="7" spans="1:18" ht="14.25" customHeight="1">
      <c r="A7" s="4"/>
      <c r="B7" s="128" t="s">
        <v>58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4"/>
      <c r="P7" s="4"/>
      <c r="R7" s="6"/>
    </row>
    <row r="8" spans="1:16" ht="25.5" customHeight="1">
      <c r="A8" s="4"/>
      <c r="B8" s="53" t="s">
        <v>0</v>
      </c>
      <c r="C8" s="54"/>
      <c r="D8" s="54"/>
      <c r="E8" s="54"/>
      <c r="F8" s="54"/>
      <c r="G8" s="54"/>
      <c r="H8" s="54"/>
      <c r="I8" s="54"/>
      <c r="J8" s="54"/>
      <c r="K8" s="32">
        <v>12</v>
      </c>
      <c r="L8" s="32"/>
      <c r="M8" s="33"/>
      <c r="N8" s="34" t="s">
        <v>79</v>
      </c>
      <c r="O8" s="35"/>
      <c r="P8" s="4"/>
    </row>
    <row r="9" spans="1:16" ht="24.75" customHeight="1">
      <c r="A9" s="4"/>
      <c r="B9" s="55" t="s">
        <v>1</v>
      </c>
      <c r="C9" s="55"/>
      <c r="D9" s="55"/>
      <c r="E9" s="55"/>
      <c r="F9" s="55"/>
      <c r="G9" s="55"/>
      <c r="H9" s="55"/>
      <c r="I9" s="55"/>
      <c r="J9" s="55"/>
      <c r="K9" s="62" t="s">
        <v>2</v>
      </c>
      <c r="L9" s="62"/>
      <c r="M9" s="62"/>
      <c r="N9" s="36" t="s">
        <v>72</v>
      </c>
      <c r="O9" s="36"/>
      <c r="P9" s="4"/>
    </row>
    <row r="10" spans="1:16" ht="24" customHeight="1">
      <c r="A10" s="4"/>
      <c r="B10" s="60" t="s">
        <v>31</v>
      </c>
      <c r="C10" s="61"/>
      <c r="D10" s="61"/>
      <c r="E10" s="61"/>
      <c r="F10" s="61"/>
      <c r="G10" s="61"/>
      <c r="H10" s="61"/>
      <c r="I10" s="61"/>
      <c r="J10" s="61"/>
      <c r="K10" s="32">
        <v>121</v>
      </c>
      <c r="L10" s="32"/>
      <c r="M10" s="33"/>
      <c r="N10" s="34" t="s">
        <v>79</v>
      </c>
      <c r="O10" s="35"/>
      <c r="P10" s="4"/>
    </row>
    <row r="11" spans="1:16" ht="24.75" customHeight="1">
      <c r="A11" s="4"/>
      <c r="B11" s="55" t="s">
        <v>3</v>
      </c>
      <c r="C11" s="55"/>
      <c r="D11" s="55"/>
      <c r="E11" s="55"/>
      <c r="F11" s="55"/>
      <c r="G11" s="55"/>
      <c r="H11" s="55"/>
      <c r="I11" s="55"/>
      <c r="J11" s="55"/>
      <c r="K11" s="55" t="s">
        <v>2</v>
      </c>
      <c r="L11" s="55"/>
      <c r="M11" s="55"/>
      <c r="N11" s="36" t="s">
        <v>72</v>
      </c>
      <c r="O11" s="36"/>
      <c r="P11" s="4"/>
    </row>
    <row r="12" spans="1:16" ht="16.5" customHeight="1">
      <c r="A12" s="4"/>
      <c r="B12" s="29" t="s">
        <v>73</v>
      </c>
      <c r="C12" s="63">
        <v>1217310</v>
      </c>
      <c r="D12" s="63"/>
      <c r="E12" s="28">
        <v>7310</v>
      </c>
      <c r="F12" s="30" t="s">
        <v>81</v>
      </c>
      <c r="G12" s="64" t="s">
        <v>82</v>
      </c>
      <c r="H12" s="63"/>
      <c r="I12" s="63"/>
      <c r="J12" s="63"/>
      <c r="K12" s="63"/>
      <c r="L12" s="63"/>
      <c r="M12" s="65"/>
      <c r="N12" s="34" t="s">
        <v>80</v>
      </c>
      <c r="O12" s="35"/>
      <c r="P12" s="4"/>
    </row>
    <row r="13" spans="1:16" ht="49.5" customHeight="1">
      <c r="A13" s="4"/>
      <c r="B13" s="59" t="s">
        <v>74</v>
      </c>
      <c r="C13" s="59"/>
      <c r="D13" s="59"/>
      <c r="E13" s="31" t="s">
        <v>75</v>
      </c>
      <c r="F13" s="27" t="s">
        <v>76</v>
      </c>
      <c r="G13" s="59" t="s">
        <v>77</v>
      </c>
      <c r="H13" s="59"/>
      <c r="I13" s="59"/>
      <c r="J13" s="59"/>
      <c r="K13" s="59"/>
      <c r="L13" s="59"/>
      <c r="M13" s="59"/>
      <c r="N13" s="36" t="s">
        <v>78</v>
      </c>
      <c r="O13" s="36"/>
      <c r="P13" s="4"/>
    </row>
    <row r="14" spans="1:16" ht="13.5" customHeight="1">
      <c r="A14" s="4"/>
      <c r="B14" s="127" t="s">
        <v>4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4"/>
      <c r="P14" s="4"/>
    </row>
    <row r="15" spans="1:16" ht="15.75" customHeight="1">
      <c r="A15" s="4"/>
      <c r="B15" s="92" t="s">
        <v>63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3" t="s">
        <v>36</v>
      </c>
      <c r="P15" s="4"/>
    </row>
    <row r="16" spans="1:16" ht="13.5" customHeight="1">
      <c r="A16" s="4"/>
      <c r="B16" s="118" t="s">
        <v>5</v>
      </c>
      <c r="C16" s="119"/>
      <c r="D16" s="122" t="s">
        <v>6</v>
      </c>
      <c r="E16" s="123"/>
      <c r="F16" s="38" t="s">
        <v>59</v>
      </c>
      <c r="G16" s="38" t="s">
        <v>60</v>
      </c>
      <c r="H16" s="56" t="s">
        <v>61</v>
      </c>
      <c r="I16" s="126"/>
      <c r="J16" s="57"/>
      <c r="K16" s="122" t="s">
        <v>62</v>
      </c>
      <c r="L16" s="129"/>
      <c r="M16" s="129"/>
      <c r="N16" s="129"/>
      <c r="O16" s="123"/>
      <c r="P16" s="4"/>
    </row>
    <row r="17" spans="1:16" ht="48" customHeight="1">
      <c r="A17" s="4"/>
      <c r="B17" s="120"/>
      <c r="C17" s="121"/>
      <c r="D17" s="124"/>
      <c r="E17" s="125"/>
      <c r="F17" s="38"/>
      <c r="G17" s="38"/>
      <c r="H17" s="38" t="s">
        <v>7</v>
      </c>
      <c r="I17" s="38"/>
      <c r="J17" s="11" t="s">
        <v>30</v>
      </c>
      <c r="K17" s="124"/>
      <c r="L17" s="130"/>
      <c r="M17" s="130"/>
      <c r="N17" s="130"/>
      <c r="O17" s="125"/>
      <c r="P17" s="4"/>
    </row>
    <row r="18" spans="1:16" ht="10.5" customHeight="1">
      <c r="A18" s="4"/>
      <c r="B18" s="67" t="s">
        <v>8</v>
      </c>
      <c r="C18" s="67"/>
      <c r="D18" s="67" t="s">
        <v>9</v>
      </c>
      <c r="E18" s="67"/>
      <c r="F18" s="1" t="s">
        <v>10</v>
      </c>
      <c r="G18" s="1" t="s">
        <v>11</v>
      </c>
      <c r="H18" s="67" t="s">
        <v>12</v>
      </c>
      <c r="I18" s="67"/>
      <c r="J18" s="1" t="s">
        <v>13</v>
      </c>
      <c r="K18" s="131" t="s">
        <v>14</v>
      </c>
      <c r="L18" s="131"/>
      <c r="M18" s="131"/>
      <c r="N18" s="131"/>
      <c r="O18" s="131"/>
      <c r="P18" s="4"/>
    </row>
    <row r="19" spans="1:16" ht="15" customHeight="1">
      <c r="A19" s="4"/>
      <c r="B19" s="117">
        <v>3132</v>
      </c>
      <c r="C19" s="117"/>
      <c r="D19" s="85" t="s">
        <v>96</v>
      </c>
      <c r="E19" s="85"/>
      <c r="F19" s="16">
        <v>0</v>
      </c>
      <c r="G19" s="16">
        <v>0</v>
      </c>
      <c r="H19" s="86">
        <v>0</v>
      </c>
      <c r="I19" s="86"/>
      <c r="J19" s="20">
        <f>J20</f>
        <v>1275430</v>
      </c>
      <c r="K19" s="136" t="s">
        <v>93</v>
      </c>
      <c r="L19" s="136"/>
      <c r="M19" s="136"/>
      <c r="N19" s="136"/>
      <c r="O19" s="136"/>
      <c r="P19" s="4"/>
    </row>
    <row r="20" spans="1:16" ht="34.5" customHeight="1">
      <c r="A20" s="4"/>
      <c r="B20" s="38"/>
      <c r="C20" s="38"/>
      <c r="D20" s="39" t="s">
        <v>102</v>
      </c>
      <c r="E20" s="39"/>
      <c r="F20" s="16"/>
      <c r="G20" s="16"/>
      <c r="H20" s="86"/>
      <c r="I20" s="86"/>
      <c r="J20" s="20">
        <v>1275430</v>
      </c>
      <c r="K20" s="136"/>
      <c r="L20" s="136"/>
      <c r="M20" s="136"/>
      <c r="N20" s="136"/>
      <c r="O20" s="136"/>
      <c r="P20" s="4"/>
    </row>
    <row r="21" spans="1:16" ht="47.25" customHeight="1" hidden="1" outlineLevel="1">
      <c r="A21" s="4"/>
      <c r="B21" s="38"/>
      <c r="C21" s="38"/>
      <c r="D21" s="39"/>
      <c r="E21" s="39"/>
      <c r="F21" s="16"/>
      <c r="G21" s="16"/>
      <c r="H21" s="86"/>
      <c r="I21" s="86"/>
      <c r="J21" s="20"/>
      <c r="K21" s="21"/>
      <c r="L21" s="22"/>
      <c r="M21" s="22"/>
      <c r="N21" s="22"/>
      <c r="O21" s="23"/>
      <c r="P21" s="4"/>
    </row>
    <row r="22" spans="1:16" ht="47.25" customHeight="1" hidden="1" outlineLevel="1">
      <c r="A22" s="4"/>
      <c r="B22" s="56">
        <v>3110</v>
      </c>
      <c r="C22" s="57"/>
      <c r="D22" s="58" t="s">
        <v>46</v>
      </c>
      <c r="E22" s="37"/>
      <c r="F22" s="16"/>
      <c r="G22" s="16"/>
      <c r="H22" s="89"/>
      <c r="I22" s="90"/>
      <c r="J22" s="20"/>
      <c r="K22" s="21"/>
      <c r="L22" s="22"/>
      <c r="M22" s="22"/>
      <c r="N22" s="22"/>
      <c r="O22" s="23"/>
      <c r="P22" s="4"/>
    </row>
    <row r="23" spans="1:16" ht="47.25" customHeight="1" hidden="1" outlineLevel="1">
      <c r="A23" s="4"/>
      <c r="B23" s="56"/>
      <c r="C23" s="57"/>
      <c r="D23" s="87" t="s">
        <v>45</v>
      </c>
      <c r="E23" s="88"/>
      <c r="F23" s="16"/>
      <c r="G23" s="16"/>
      <c r="H23" s="89"/>
      <c r="I23" s="90"/>
      <c r="J23" s="20"/>
      <c r="K23" s="21"/>
      <c r="L23" s="22"/>
      <c r="M23" s="22"/>
      <c r="N23" s="22"/>
      <c r="O23" s="23"/>
      <c r="P23" s="4"/>
    </row>
    <row r="24" spans="1:16" ht="47.25" customHeight="1" hidden="1" outlineLevel="1">
      <c r="A24" s="4"/>
      <c r="B24" s="56"/>
      <c r="C24" s="57"/>
      <c r="D24" s="87" t="s">
        <v>47</v>
      </c>
      <c r="E24" s="88"/>
      <c r="F24" s="16"/>
      <c r="G24" s="16"/>
      <c r="H24" s="89"/>
      <c r="I24" s="90"/>
      <c r="J24" s="20"/>
      <c r="K24" s="24"/>
      <c r="L24" s="25"/>
      <c r="M24" s="25"/>
      <c r="N24" s="25"/>
      <c r="O24" s="26"/>
      <c r="P24" s="4"/>
    </row>
    <row r="25" spans="1:16" ht="21.75" customHeight="1" collapsed="1">
      <c r="A25" s="4"/>
      <c r="B25" s="127" t="s">
        <v>17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4"/>
    </row>
    <row r="26" spans="1:16" ht="23.25" customHeight="1">
      <c r="A26" s="4"/>
      <c r="B26" s="71" t="s">
        <v>18</v>
      </c>
      <c r="C26" s="72"/>
      <c r="D26" s="67" t="s">
        <v>6</v>
      </c>
      <c r="E26" s="67"/>
      <c r="F26" s="67"/>
      <c r="G26" s="1" t="s">
        <v>19</v>
      </c>
      <c r="H26" s="67" t="s">
        <v>20</v>
      </c>
      <c r="I26" s="67"/>
      <c r="J26" s="67"/>
      <c r="K26" s="67" t="s">
        <v>69</v>
      </c>
      <c r="L26" s="67"/>
      <c r="M26" s="67" t="s">
        <v>70</v>
      </c>
      <c r="N26" s="67"/>
      <c r="O26" s="67"/>
      <c r="P26" s="4"/>
    </row>
    <row r="27" spans="1:16" ht="9.75" customHeight="1">
      <c r="A27" s="4"/>
      <c r="B27" s="38" t="s">
        <v>8</v>
      </c>
      <c r="C27" s="38"/>
      <c r="D27" s="38" t="s">
        <v>9</v>
      </c>
      <c r="E27" s="38"/>
      <c r="F27" s="38"/>
      <c r="G27" s="11" t="s">
        <v>10</v>
      </c>
      <c r="H27" s="38" t="s">
        <v>11</v>
      </c>
      <c r="I27" s="38"/>
      <c r="J27" s="38"/>
      <c r="K27" s="38" t="s">
        <v>12</v>
      </c>
      <c r="L27" s="38"/>
      <c r="M27" s="38" t="s">
        <v>13</v>
      </c>
      <c r="N27" s="38"/>
      <c r="O27" s="38"/>
      <c r="P27" s="4"/>
    </row>
    <row r="28" spans="1:61" ht="10.5" customHeight="1">
      <c r="A28" s="4"/>
      <c r="B28" s="83">
        <v>1</v>
      </c>
      <c r="C28" s="83"/>
      <c r="D28" s="101" t="s">
        <v>98</v>
      </c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3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8"/>
    </row>
    <row r="29" spans="1:16" ht="11.25" customHeight="1">
      <c r="A29" s="4"/>
      <c r="B29" s="67" t="s">
        <v>15</v>
      </c>
      <c r="C29" s="67"/>
      <c r="D29" s="114" t="s">
        <v>102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6"/>
      <c r="P29" s="4"/>
    </row>
    <row r="30" spans="1:16" ht="12.75" customHeight="1">
      <c r="A30" s="4"/>
      <c r="B30" s="71">
        <v>1</v>
      </c>
      <c r="C30" s="72"/>
      <c r="D30" s="40" t="s">
        <v>32</v>
      </c>
      <c r="E30" s="40"/>
      <c r="F30" s="40"/>
      <c r="G30" s="1" t="s">
        <v>15</v>
      </c>
      <c r="H30" s="67" t="s">
        <v>15</v>
      </c>
      <c r="I30" s="67"/>
      <c r="J30" s="67"/>
      <c r="K30" s="81" t="s">
        <v>15</v>
      </c>
      <c r="L30" s="81"/>
      <c r="M30" s="81" t="s">
        <v>15</v>
      </c>
      <c r="N30" s="81"/>
      <c r="O30" s="81"/>
      <c r="P30" s="4"/>
    </row>
    <row r="31" spans="1:16" ht="12.75" customHeight="1">
      <c r="A31" s="4"/>
      <c r="B31" s="45" t="s">
        <v>85</v>
      </c>
      <c r="C31" s="46"/>
      <c r="D31" s="40" t="s">
        <v>97</v>
      </c>
      <c r="E31" s="40"/>
      <c r="F31" s="40"/>
      <c r="G31" s="1" t="s">
        <v>37</v>
      </c>
      <c r="H31" s="67" t="s">
        <v>84</v>
      </c>
      <c r="I31" s="67"/>
      <c r="J31" s="67"/>
      <c r="K31" s="81" t="s">
        <v>15</v>
      </c>
      <c r="L31" s="81"/>
      <c r="M31" s="44">
        <f>J19</f>
        <v>1275430</v>
      </c>
      <c r="N31" s="44"/>
      <c r="O31" s="44"/>
      <c r="P31" s="4"/>
    </row>
    <row r="32" spans="1:16" ht="18.75" customHeight="1">
      <c r="A32" s="4"/>
      <c r="B32" s="45" t="s">
        <v>86</v>
      </c>
      <c r="C32" s="46"/>
      <c r="D32" s="40" t="s">
        <v>99</v>
      </c>
      <c r="E32" s="40"/>
      <c r="F32" s="40"/>
      <c r="G32" s="1" t="s">
        <v>100</v>
      </c>
      <c r="H32" s="67" t="s">
        <v>84</v>
      </c>
      <c r="I32" s="67"/>
      <c r="J32" s="67"/>
      <c r="K32" s="44"/>
      <c r="L32" s="44"/>
      <c r="M32" s="44">
        <v>1</v>
      </c>
      <c r="N32" s="44"/>
      <c r="O32" s="44"/>
      <c r="P32" s="4"/>
    </row>
    <row r="33" spans="1:16" ht="12.75">
      <c r="A33" s="4"/>
      <c r="B33" s="67">
        <v>2</v>
      </c>
      <c r="C33" s="67"/>
      <c r="D33" s="40" t="s">
        <v>33</v>
      </c>
      <c r="E33" s="40"/>
      <c r="F33" s="40"/>
      <c r="G33" s="1" t="s">
        <v>15</v>
      </c>
      <c r="H33" s="67" t="s">
        <v>15</v>
      </c>
      <c r="I33" s="67"/>
      <c r="J33" s="67"/>
      <c r="K33" s="98" t="s">
        <v>15</v>
      </c>
      <c r="L33" s="98"/>
      <c r="M33" s="98" t="s">
        <v>15</v>
      </c>
      <c r="N33" s="98"/>
      <c r="O33" s="98"/>
      <c r="P33" s="4"/>
    </row>
    <row r="34" spans="1:16" ht="12.75">
      <c r="A34" s="4"/>
      <c r="B34" s="45" t="s">
        <v>87</v>
      </c>
      <c r="C34" s="46"/>
      <c r="D34" s="40" t="s">
        <v>101</v>
      </c>
      <c r="E34" s="40"/>
      <c r="F34" s="40"/>
      <c r="G34" s="1" t="s">
        <v>100</v>
      </c>
      <c r="H34" s="67" t="s">
        <v>84</v>
      </c>
      <c r="I34" s="67"/>
      <c r="J34" s="67"/>
      <c r="K34" s="98"/>
      <c r="L34" s="98"/>
      <c r="M34" s="98">
        <v>1</v>
      </c>
      <c r="N34" s="98"/>
      <c r="O34" s="98"/>
      <c r="P34" s="4"/>
    </row>
    <row r="35" spans="1:16" ht="12.75">
      <c r="A35" s="4"/>
      <c r="B35" s="52" t="s">
        <v>10</v>
      </c>
      <c r="C35" s="52"/>
      <c r="D35" s="40" t="s">
        <v>34</v>
      </c>
      <c r="E35" s="40"/>
      <c r="F35" s="40"/>
      <c r="G35" s="1" t="s">
        <v>15</v>
      </c>
      <c r="H35" s="67" t="s">
        <v>15</v>
      </c>
      <c r="I35" s="67"/>
      <c r="J35" s="67"/>
      <c r="K35" s="98" t="s">
        <v>15</v>
      </c>
      <c r="L35" s="98"/>
      <c r="M35" s="98" t="s">
        <v>15</v>
      </c>
      <c r="N35" s="98"/>
      <c r="O35" s="98"/>
      <c r="P35" s="4"/>
    </row>
    <row r="36" spans="1:16" ht="10.5" customHeight="1">
      <c r="A36" s="4"/>
      <c r="B36" s="52" t="s">
        <v>88</v>
      </c>
      <c r="C36" s="52"/>
      <c r="D36" s="40" t="s">
        <v>103</v>
      </c>
      <c r="E36" s="40"/>
      <c r="F36" s="40"/>
      <c r="G36" s="1" t="s">
        <v>37</v>
      </c>
      <c r="H36" s="67" t="s">
        <v>43</v>
      </c>
      <c r="I36" s="67"/>
      <c r="J36" s="67"/>
      <c r="K36" s="44"/>
      <c r="L36" s="44"/>
      <c r="M36" s="44">
        <f>M31/M32</f>
        <v>1275430</v>
      </c>
      <c r="N36" s="44"/>
      <c r="O36" s="44"/>
      <c r="P36" s="4"/>
    </row>
    <row r="37" spans="1:16" ht="12.75">
      <c r="A37" s="4"/>
      <c r="B37" s="52" t="s">
        <v>11</v>
      </c>
      <c r="C37" s="52"/>
      <c r="D37" s="40" t="s">
        <v>35</v>
      </c>
      <c r="E37" s="40"/>
      <c r="F37" s="40"/>
      <c r="G37" s="1" t="s">
        <v>15</v>
      </c>
      <c r="H37" s="67" t="s">
        <v>15</v>
      </c>
      <c r="I37" s="67"/>
      <c r="J37" s="67"/>
      <c r="K37" s="98"/>
      <c r="L37" s="98"/>
      <c r="M37" s="98"/>
      <c r="N37" s="98"/>
      <c r="O37" s="98"/>
      <c r="P37" s="4"/>
    </row>
    <row r="38" spans="1:16" ht="21" customHeight="1">
      <c r="A38" s="4"/>
      <c r="B38" s="52" t="s">
        <v>89</v>
      </c>
      <c r="C38" s="52"/>
      <c r="D38" s="40" t="s">
        <v>104</v>
      </c>
      <c r="E38" s="40"/>
      <c r="F38" s="40"/>
      <c r="G38" s="1" t="s">
        <v>54</v>
      </c>
      <c r="H38" s="67" t="s">
        <v>83</v>
      </c>
      <c r="I38" s="67"/>
      <c r="J38" s="67"/>
      <c r="K38" s="98"/>
      <c r="L38" s="98"/>
      <c r="M38" s="98">
        <v>100</v>
      </c>
      <c r="N38" s="98"/>
      <c r="O38" s="98"/>
      <c r="P38" s="4"/>
    </row>
    <row r="39" spans="1:61" ht="11.25" customHeight="1" hidden="1" outlineLevel="1">
      <c r="A39" s="4"/>
      <c r="B39" s="83">
        <v>2</v>
      </c>
      <c r="C39" s="83"/>
      <c r="D39" s="79" t="s">
        <v>48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8"/>
    </row>
    <row r="40" spans="1:16" ht="11.25" customHeight="1" hidden="1" outlineLevel="1">
      <c r="A40" s="4"/>
      <c r="B40" s="67" t="s">
        <v>15</v>
      </c>
      <c r="C40" s="67"/>
      <c r="D40" s="40" t="s">
        <v>32</v>
      </c>
      <c r="E40" s="40"/>
      <c r="F40" s="40"/>
      <c r="G40" s="1" t="s">
        <v>15</v>
      </c>
      <c r="H40" s="67" t="s">
        <v>15</v>
      </c>
      <c r="I40" s="67"/>
      <c r="J40" s="67"/>
      <c r="K40" s="81" t="s">
        <v>15</v>
      </c>
      <c r="L40" s="81"/>
      <c r="M40" s="81" t="s">
        <v>15</v>
      </c>
      <c r="N40" s="81"/>
      <c r="O40" s="81"/>
      <c r="P40" s="4"/>
    </row>
    <row r="41" spans="1:16" ht="11.25" customHeight="1" hidden="1" outlineLevel="1">
      <c r="A41" s="4"/>
      <c r="B41" s="71">
        <v>1</v>
      </c>
      <c r="C41" s="72"/>
      <c r="D41" s="47" t="s">
        <v>44</v>
      </c>
      <c r="E41" s="82"/>
      <c r="F41" s="48"/>
      <c r="G41" s="1" t="s">
        <v>37</v>
      </c>
      <c r="H41" s="73"/>
      <c r="I41" s="74"/>
      <c r="J41" s="75"/>
      <c r="K41" s="77">
        <f>SUM(K42:L44)</f>
        <v>0</v>
      </c>
      <c r="L41" s="72"/>
      <c r="M41" s="77">
        <f>M42</f>
        <v>0</v>
      </c>
      <c r="N41" s="78"/>
      <c r="O41" s="72"/>
      <c r="P41" s="4"/>
    </row>
    <row r="42" spans="1:16" ht="10.5" customHeight="1" hidden="1" outlineLevel="1">
      <c r="A42" s="4"/>
      <c r="B42" s="71">
        <v>2</v>
      </c>
      <c r="C42" s="72"/>
      <c r="D42" s="47" t="s">
        <v>49</v>
      </c>
      <c r="E42" s="82"/>
      <c r="F42" s="48"/>
      <c r="G42" s="1" t="s">
        <v>37</v>
      </c>
      <c r="H42" s="73" t="s">
        <v>56</v>
      </c>
      <c r="I42" s="74"/>
      <c r="J42" s="75"/>
      <c r="K42" s="68"/>
      <c r="L42" s="70"/>
      <c r="M42" s="68">
        <f>J24</f>
        <v>0</v>
      </c>
      <c r="N42" s="69"/>
      <c r="O42" s="70"/>
      <c r="P42" s="4"/>
    </row>
    <row r="43" spans="1:16" ht="9" customHeight="1" hidden="1" outlineLevel="1">
      <c r="A43" s="4"/>
      <c r="B43" s="71">
        <v>3</v>
      </c>
      <c r="C43" s="72"/>
      <c r="D43" s="47" t="s">
        <v>50</v>
      </c>
      <c r="E43" s="82"/>
      <c r="F43" s="48"/>
      <c r="G43" s="1" t="s">
        <v>21</v>
      </c>
      <c r="H43" s="73" t="s">
        <v>57</v>
      </c>
      <c r="I43" s="74"/>
      <c r="J43" s="75"/>
      <c r="K43" s="68"/>
      <c r="L43" s="70"/>
      <c r="M43" s="68">
        <v>7</v>
      </c>
      <c r="N43" s="69"/>
      <c r="O43" s="70"/>
      <c r="P43" s="4"/>
    </row>
    <row r="44" spans="1:16" ht="11.25" customHeight="1" hidden="1" outlineLevel="1">
      <c r="A44" s="4"/>
      <c r="B44" s="67" t="s">
        <v>15</v>
      </c>
      <c r="C44" s="67"/>
      <c r="D44" s="40" t="s">
        <v>33</v>
      </c>
      <c r="E44" s="40"/>
      <c r="F44" s="40"/>
      <c r="G44" s="1" t="s">
        <v>15</v>
      </c>
      <c r="H44" s="84" t="s">
        <v>15</v>
      </c>
      <c r="I44" s="84"/>
      <c r="J44" s="84"/>
      <c r="K44" s="76"/>
      <c r="L44" s="76"/>
      <c r="M44" s="76"/>
      <c r="N44" s="76"/>
      <c r="O44" s="76"/>
      <c r="P44" s="4"/>
    </row>
    <row r="45" spans="1:16" ht="9.75" customHeight="1" hidden="1" outlineLevel="1">
      <c r="A45" s="4"/>
      <c r="B45" s="71">
        <v>1</v>
      </c>
      <c r="C45" s="72"/>
      <c r="D45" s="47" t="s">
        <v>51</v>
      </c>
      <c r="E45" s="82"/>
      <c r="F45" s="48"/>
      <c r="G45" s="1" t="s">
        <v>55</v>
      </c>
      <c r="H45" s="73" t="s">
        <v>57</v>
      </c>
      <c r="I45" s="74"/>
      <c r="J45" s="75"/>
      <c r="K45" s="68"/>
      <c r="L45" s="70"/>
      <c r="M45" s="68">
        <v>7</v>
      </c>
      <c r="N45" s="69"/>
      <c r="O45" s="70"/>
      <c r="P45" s="4"/>
    </row>
    <row r="46" spans="1:16" ht="11.25" customHeight="1" hidden="1" outlineLevel="1">
      <c r="A46" s="4"/>
      <c r="B46" s="67" t="s">
        <v>15</v>
      </c>
      <c r="C46" s="67"/>
      <c r="D46" s="40" t="s">
        <v>34</v>
      </c>
      <c r="E46" s="40"/>
      <c r="F46" s="40"/>
      <c r="G46" s="1" t="s">
        <v>15</v>
      </c>
      <c r="H46" s="67" t="s">
        <v>15</v>
      </c>
      <c r="I46" s="67"/>
      <c r="J46" s="67"/>
      <c r="K46" s="76"/>
      <c r="L46" s="76"/>
      <c r="M46" s="76"/>
      <c r="N46" s="76"/>
      <c r="O46" s="76"/>
      <c r="P46" s="4"/>
    </row>
    <row r="47" spans="1:16" ht="9.75" customHeight="1" hidden="1" outlineLevel="1">
      <c r="A47" s="4"/>
      <c r="B47" s="71">
        <v>1</v>
      </c>
      <c r="C47" s="72"/>
      <c r="D47" s="47" t="s">
        <v>52</v>
      </c>
      <c r="E47" s="82"/>
      <c r="F47" s="48"/>
      <c r="G47" s="1" t="s">
        <v>37</v>
      </c>
      <c r="H47" s="71" t="s">
        <v>43</v>
      </c>
      <c r="I47" s="78"/>
      <c r="J47" s="72"/>
      <c r="K47" s="68"/>
      <c r="L47" s="70"/>
      <c r="M47" s="68">
        <f>M42/M45</f>
        <v>0</v>
      </c>
      <c r="N47" s="69"/>
      <c r="O47" s="70"/>
      <c r="P47" s="4"/>
    </row>
    <row r="48" spans="1:16" ht="11.25" customHeight="1" hidden="1" outlineLevel="1">
      <c r="A48" s="4"/>
      <c r="B48" s="67" t="s">
        <v>15</v>
      </c>
      <c r="C48" s="67"/>
      <c r="D48" s="40" t="s">
        <v>35</v>
      </c>
      <c r="E48" s="40"/>
      <c r="F48" s="40"/>
      <c r="G48" s="1" t="s">
        <v>15</v>
      </c>
      <c r="H48" s="67" t="s">
        <v>15</v>
      </c>
      <c r="I48" s="67"/>
      <c r="J48" s="67"/>
      <c r="K48" s="76"/>
      <c r="L48" s="76"/>
      <c r="M48" s="76"/>
      <c r="N48" s="76"/>
      <c r="O48" s="76"/>
      <c r="P48" s="4"/>
    </row>
    <row r="49" spans="1:16" ht="19.5" customHeight="1" hidden="1" outlineLevel="1">
      <c r="A49" s="4"/>
      <c r="B49" s="71">
        <v>1</v>
      </c>
      <c r="C49" s="72"/>
      <c r="D49" s="47" t="s">
        <v>53</v>
      </c>
      <c r="E49" s="82"/>
      <c r="F49" s="48"/>
      <c r="G49" s="1" t="s">
        <v>54</v>
      </c>
      <c r="H49" s="71" t="s">
        <v>43</v>
      </c>
      <c r="I49" s="78"/>
      <c r="J49" s="72"/>
      <c r="K49" s="68"/>
      <c r="L49" s="70"/>
      <c r="M49" s="68">
        <v>100</v>
      </c>
      <c r="N49" s="69"/>
      <c r="O49" s="70"/>
      <c r="P49" s="4"/>
    </row>
    <row r="50" spans="1:16" ht="6" customHeight="1" collapsed="1">
      <c r="A50" s="4"/>
      <c r="P50" s="4"/>
    </row>
    <row r="51" spans="1:16" ht="24" customHeight="1">
      <c r="A51" s="4"/>
      <c r="B51" s="132" t="s">
        <v>94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P51" s="4"/>
    </row>
    <row r="52" spans="1:16" ht="7.5" customHeight="1">
      <c r="A52" s="4"/>
      <c r="P52" s="4"/>
    </row>
    <row r="53" spans="1:16" ht="12.75" customHeight="1">
      <c r="A53" s="4"/>
      <c r="B53" s="56" t="s">
        <v>16</v>
      </c>
      <c r="C53" s="57"/>
      <c r="D53" s="110"/>
      <c r="E53" s="111"/>
      <c r="F53" s="12">
        <f>F19+F22</f>
        <v>0</v>
      </c>
      <c r="G53" s="12">
        <f>G19+G22</f>
        <v>0</v>
      </c>
      <c r="H53" s="133">
        <f>H22+H19</f>
        <v>0</v>
      </c>
      <c r="I53" s="134"/>
      <c r="J53" s="12">
        <f>J19+J22</f>
        <v>1275430</v>
      </c>
      <c r="K53" s="67" t="s">
        <v>15</v>
      </c>
      <c r="L53" s="67"/>
      <c r="M53" s="67"/>
      <c r="N53" s="67"/>
      <c r="O53" s="67"/>
      <c r="P53" s="4"/>
    </row>
    <row r="54" spans="1:16" ht="4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5.75" customHeight="1">
      <c r="A55" s="4"/>
      <c r="B55" s="92" t="s">
        <v>64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3" t="s">
        <v>36</v>
      </c>
      <c r="P55" s="4"/>
    </row>
    <row r="56" spans="1:16" ht="13.5" customHeight="1">
      <c r="A56" s="4"/>
      <c r="B56" s="118" t="s">
        <v>5</v>
      </c>
      <c r="C56" s="119"/>
      <c r="D56" s="38" t="s">
        <v>6</v>
      </c>
      <c r="E56" s="38"/>
      <c r="F56" s="38" t="s">
        <v>38</v>
      </c>
      <c r="G56" s="38"/>
      <c r="H56" s="38" t="s">
        <v>65</v>
      </c>
      <c r="I56" s="38"/>
      <c r="J56" s="38"/>
      <c r="K56" s="38" t="s">
        <v>66</v>
      </c>
      <c r="L56" s="38"/>
      <c r="M56" s="38"/>
      <c r="N56" s="38"/>
      <c r="O56" s="38"/>
      <c r="P56" s="4"/>
    </row>
    <row r="57" spans="1:16" ht="48.75" customHeight="1">
      <c r="A57" s="4"/>
      <c r="B57" s="120"/>
      <c r="C57" s="121"/>
      <c r="D57" s="38"/>
      <c r="E57" s="38"/>
      <c r="F57" s="11" t="s">
        <v>22</v>
      </c>
      <c r="G57" s="11" t="s">
        <v>30</v>
      </c>
      <c r="H57" s="38" t="s">
        <v>22</v>
      </c>
      <c r="I57" s="38"/>
      <c r="J57" s="11" t="s">
        <v>30</v>
      </c>
      <c r="K57" s="38"/>
      <c r="L57" s="38"/>
      <c r="M57" s="38"/>
      <c r="N57" s="38"/>
      <c r="O57" s="38"/>
      <c r="P57" s="4"/>
    </row>
    <row r="58" spans="1:16" ht="10.5" customHeight="1">
      <c r="A58" s="4"/>
      <c r="B58" s="67" t="s">
        <v>8</v>
      </c>
      <c r="C58" s="67"/>
      <c r="D58" s="67" t="s">
        <v>9</v>
      </c>
      <c r="E58" s="67"/>
      <c r="F58" s="1" t="s">
        <v>10</v>
      </c>
      <c r="G58" s="1" t="s">
        <v>11</v>
      </c>
      <c r="H58" s="67" t="s">
        <v>12</v>
      </c>
      <c r="I58" s="67"/>
      <c r="J58" s="1" t="s">
        <v>13</v>
      </c>
      <c r="K58" s="131" t="s">
        <v>14</v>
      </c>
      <c r="L58" s="131"/>
      <c r="M58" s="131"/>
      <c r="N58" s="131"/>
      <c r="O58" s="131"/>
      <c r="P58" s="4"/>
    </row>
    <row r="59" spans="1:16" ht="12.75">
      <c r="A59" s="4"/>
      <c r="B59" s="38">
        <f>B19</f>
        <v>3132</v>
      </c>
      <c r="C59" s="38"/>
      <c r="D59" s="87" t="str">
        <f>D19</f>
        <v>Капітальний ремонт інших об'єктів</v>
      </c>
      <c r="E59" s="88"/>
      <c r="F59" s="12">
        <f>H19*1.053</f>
        <v>0</v>
      </c>
      <c r="G59" s="12">
        <f>J19*1.053</f>
        <v>1343027.7899999998</v>
      </c>
      <c r="H59" s="93">
        <f>ROUND(F59*1.051,0)</f>
        <v>0</v>
      </c>
      <c r="I59" s="93"/>
      <c r="J59" s="19">
        <f>G59*1.051</f>
        <v>1411522.2072899998</v>
      </c>
      <c r="K59" s="137" t="s">
        <v>90</v>
      </c>
      <c r="L59" s="137"/>
      <c r="M59" s="137"/>
      <c r="N59" s="137"/>
      <c r="O59" s="137"/>
      <c r="P59" s="4"/>
    </row>
    <row r="60" spans="1:16" ht="21.75" customHeight="1">
      <c r="A60" s="4"/>
      <c r="B60" s="127" t="s">
        <v>23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4"/>
    </row>
    <row r="61" spans="1:16" ht="32.25" customHeight="1">
      <c r="A61" s="4"/>
      <c r="B61" s="1" t="s">
        <v>18</v>
      </c>
      <c r="C61" s="67" t="s">
        <v>24</v>
      </c>
      <c r="D61" s="67"/>
      <c r="E61" s="1" t="s">
        <v>19</v>
      </c>
      <c r="F61" s="1" t="s">
        <v>20</v>
      </c>
      <c r="G61" s="67" t="s">
        <v>39</v>
      </c>
      <c r="H61" s="67"/>
      <c r="I61" s="67" t="s">
        <v>40</v>
      </c>
      <c r="J61" s="67"/>
      <c r="K61" s="67" t="s">
        <v>41</v>
      </c>
      <c r="L61" s="67"/>
      <c r="M61" s="67" t="s">
        <v>42</v>
      </c>
      <c r="N61" s="67"/>
      <c r="O61" s="67"/>
      <c r="P61" s="4"/>
    </row>
    <row r="62" spans="1:16" ht="10.5" customHeight="1">
      <c r="A62" s="4"/>
      <c r="B62" s="1" t="s">
        <v>8</v>
      </c>
      <c r="C62" s="67" t="s">
        <v>9</v>
      </c>
      <c r="D62" s="67"/>
      <c r="E62" s="1" t="s">
        <v>10</v>
      </c>
      <c r="F62" s="1" t="s">
        <v>11</v>
      </c>
      <c r="G62" s="67" t="s">
        <v>12</v>
      </c>
      <c r="H62" s="67"/>
      <c r="I62" s="67" t="s">
        <v>13</v>
      </c>
      <c r="J62" s="67"/>
      <c r="K62" s="67" t="s">
        <v>14</v>
      </c>
      <c r="L62" s="67"/>
      <c r="M62" s="67" t="s">
        <v>25</v>
      </c>
      <c r="N62" s="67"/>
      <c r="O62" s="67"/>
      <c r="P62" s="4"/>
    </row>
    <row r="63" spans="1:16" ht="10.5" customHeight="1">
      <c r="A63" s="4"/>
      <c r="B63" s="15">
        <f>B28</f>
        <v>1</v>
      </c>
      <c r="C63" s="94" t="str">
        <f>D28</f>
        <v>Капітальний ремонт вуличного освітлення</v>
      </c>
      <c r="D63" s="95"/>
      <c r="E63" s="95"/>
      <c r="F63" s="95"/>
      <c r="G63" s="96"/>
      <c r="H63" s="96"/>
      <c r="I63" s="96"/>
      <c r="J63" s="96"/>
      <c r="K63" s="96"/>
      <c r="L63" s="96"/>
      <c r="M63" s="96"/>
      <c r="N63" s="96"/>
      <c r="O63" s="97"/>
      <c r="P63" s="4"/>
    </row>
    <row r="64" spans="1:16" ht="30.75" customHeight="1">
      <c r="A64" s="4"/>
      <c r="B64" s="7">
        <f>B29</f>
      </c>
      <c r="C64" s="40" t="str">
        <f>D29</f>
        <v>Капітальний ремонт вуличного освітлення по вул. Ген. Потапенка в м. Лисичанськ Луганської області</v>
      </c>
      <c r="D64" s="40"/>
      <c r="E64" s="1" t="s">
        <v>15</v>
      </c>
      <c r="F64" s="13" t="s">
        <v>15</v>
      </c>
      <c r="G64" s="91"/>
      <c r="H64" s="91"/>
      <c r="I64" s="91"/>
      <c r="J64" s="91"/>
      <c r="K64" s="91"/>
      <c r="L64" s="91"/>
      <c r="M64" s="91"/>
      <c r="N64" s="91"/>
      <c r="O64" s="91"/>
      <c r="P64" s="4"/>
    </row>
    <row r="65" spans="1:16" ht="10.5" customHeight="1">
      <c r="A65" s="4"/>
      <c r="B65" s="7">
        <v>1</v>
      </c>
      <c r="C65" s="47" t="str">
        <f>D30</f>
        <v>затрат</v>
      </c>
      <c r="D65" s="48"/>
      <c r="E65" s="1">
        <f>G30</f>
      </c>
      <c r="F65" s="13"/>
      <c r="G65" s="49"/>
      <c r="H65" s="50"/>
      <c r="I65" s="49"/>
      <c r="J65" s="50"/>
      <c r="K65" s="49"/>
      <c r="L65" s="50"/>
      <c r="M65" s="49"/>
      <c r="N65" s="51"/>
      <c r="O65" s="50"/>
      <c r="P65" s="4"/>
    </row>
    <row r="66" spans="1:16" ht="29.25" customHeight="1">
      <c r="A66" s="4"/>
      <c r="B66" s="7"/>
      <c r="C66" s="47" t="str">
        <f>D31</f>
        <v>обсяг видатків всього, в т.ч.</v>
      </c>
      <c r="D66" s="48"/>
      <c r="E66" s="1" t="str">
        <f>G31</f>
        <v>грн.</v>
      </c>
      <c r="F66" s="13" t="str">
        <f>H31</f>
        <v>зведений кошторисний розрахунок</v>
      </c>
      <c r="G66" s="49"/>
      <c r="H66" s="50"/>
      <c r="I66" s="41">
        <f>M31*1.053</f>
        <v>1343027.7899999998</v>
      </c>
      <c r="J66" s="42"/>
      <c r="K66" s="41"/>
      <c r="L66" s="42"/>
      <c r="M66" s="41">
        <f>I66*1.051</f>
        <v>1411522.2072899998</v>
      </c>
      <c r="N66" s="43"/>
      <c r="O66" s="42"/>
      <c r="P66" s="4"/>
    </row>
    <row r="67" spans="1:16" ht="32.25" customHeight="1">
      <c r="A67" s="4"/>
      <c r="B67" s="7"/>
      <c r="C67" s="47" t="str">
        <f>D32</f>
        <v>кількість об'єктів вуличного освітлення, що потребують капітального ремонту</v>
      </c>
      <c r="D67" s="48"/>
      <c r="E67" s="1" t="str">
        <f>G32</f>
        <v>вул.</v>
      </c>
      <c r="F67" s="13" t="str">
        <f>H32</f>
        <v>зведений кошторисний розрахунок</v>
      </c>
      <c r="G67" s="49"/>
      <c r="H67" s="50"/>
      <c r="I67" s="49">
        <f>M32</f>
        <v>1</v>
      </c>
      <c r="J67" s="50"/>
      <c r="K67" s="49"/>
      <c r="L67" s="50"/>
      <c r="M67" s="49">
        <f>I67</f>
        <v>1</v>
      </c>
      <c r="N67" s="51"/>
      <c r="O67" s="50"/>
      <c r="P67" s="4"/>
    </row>
    <row r="68" spans="1:16" ht="12.75">
      <c r="A68" s="4"/>
      <c r="B68" s="7">
        <v>2</v>
      </c>
      <c r="C68" s="40" t="str">
        <f>D33</f>
        <v>продукту</v>
      </c>
      <c r="D68" s="40"/>
      <c r="E68" s="1">
        <f>G33</f>
      </c>
      <c r="F68" s="13">
        <f>H33</f>
      </c>
      <c r="G68" s="41"/>
      <c r="H68" s="42"/>
      <c r="I68" s="99">
        <f>M33</f>
      </c>
      <c r="J68" s="100"/>
      <c r="K68" s="41"/>
      <c r="L68" s="42"/>
      <c r="M68" s="104">
        <f>I68</f>
      </c>
      <c r="N68" s="104"/>
      <c r="O68" s="104"/>
      <c r="P68" s="4"/>
    </row>
    <row r="69" spans="1:16" ht="31.5" customHeight="1">
      <c r="A69" s="4"/>
      <c r="B69" s="7"/>
      <c r="C69" s="47" t="str">
        <f>D34</f>
        <v>кількість об'єктів вуличного освітлення, що планується відремонтувати</v>
      </c>
      <c r="D69" s="48"/>
      <c r="E69" s="1" t="str">
        <f>G34</f>
        <v>вул.</v>
      </c>
      <c r="F69" s="13" t="str">
        <f>H34</f>
        <v>зведений кошторисний розрахунок</v>
      </c>
      <c r="G69" s="49"/>
      <c r="H69" s="50"/>
      <c r="I69" s="41">
        <f>M34</f>
        <v>1</v>
      </c>
      <c r="J69" s="42"/>
      <c r="K69" s="41"/>
      <c r="L69" s="42"/>
      <c r="M69" s="135">
        <v>1</v>
      </c>
      <c r="N69" s="135"/>
      <c r="O69" s="135"/>
      <c r="P69" s="4"/>
    </row>
    <row r="70" spans="1:16" ht="12.75">
      <c r="A70" s="4"/>
      <c r="B70" s="7">
        <v>1</v>
      </c>
      <c r="C70" s="40" t="str">
        <f>D35</f>
        <v>ефективності</v>
      </c>
      <c r="D70" s="40"/>
      <c r="E70" s="1">
        <f>G35</f>
      </c>
      <c r="F70" s="13">
        <f>H35</f>
      </c>
      <c r="G70" s="41"/>
      <c r="H70" s="42"/>
      <c r="I70" s="99">
        <f>M35</f>
      </c>
      <c r="J70" s="100"/>
      <c r="K70" s="41"/>
      <c r="L70" s="42"/>
      <c r="M70" s="104">
        <f>I70</f>
      </c>
      <c r="N70" s="104"/>
      <c r="O70" s="104"/>
      <c r="P70" s="4"/>
    </row>
    <row r="71" spans="1:16" ht="18.75" customHeight="1">
      <c r="A71" s="4"/>
      <c r="B71" s="7"/>
      <c r="C71" s="40" t="str">
        <f>D36</f>
        <v>середня вартість капітального ремонту одного об'єкту</v>
      </c>
      <c r="D71" s="40"/>
      <c r="E71" s="1" t="str">
        <f>G36</f>
        <v>грн.</v>
      </c>
      <c r="F71" s="13" t="str">
        <f>H36</f>
        <v>розрахунково</v>
      </c>
      <c r="G71" s="41"/>
      <c r="H71" s="42"/>
      <c r="I71" s="41">
        <f>I66/I67</f>
        <v>1343027.7899999998</v>
      </c>
      <c r="J71" s="42"/>
      <c r="K71" s="41"/>
      <c r="L71" s="42"/>
      <c r="M71" s="41">
        <f>M66/M67</f>
        <v>1411522.2072899998</v>
      </c>
      <c r="N71" s="43"/>
      <c r="O71" s="42"/>
      <c r="P71" s="4"/>
    </row>
    <row r="72" spans="1:16" ht="12.75">
      <c r="A72" s="4"/>
      <c r="B72" s="7">
        <v>1</v>
      </c>
      <c r="C72" s="40" t="str">
        <f>D37</f>
        <v>якості</v>
      </c>
      <c r="D72" s="40"/>
      <c r="E72" s="1">
        <f>G37</f>
      </c>
      <c r="F72" s="13">
        <f>H37</f>
      </c>
      <c r="G72" s="41"/>
      <c r="H72" s="42"/>
      <c r="I72" s="41"/>
      <c r="J72" s="42"/>
      <c r="K72" s="41"/>
      <c r="L72" s="42"/>
      <c r="M72" s="41"/>
      <c r="N72" s="43"/>
      <c r="O72" s="42"/>
      <c r="P72" s="4"/>
    </row>
    <row r="73" spans="1:16" ht="41.25" customHeight="1">
      <c r="A73" s="4"/>
      <c r="B73" s="7"/>
      <c r="C73" s="40" t="str">
        <f>D38</f>
        <v>відсоток кількості об'єктів вуличного освітлення, які планується відремонтувати, до кількості об'єктів, що потребують капітального ремонту</v>
      </c>
      <c r="D73" s="40"/>
      <c r="E73" s="1" t="str">
        <f>G38</f>
        <v>%</v>
      </c>
      <c r="F73" s="13" t="str">
        <f>H38</f>
        <v>розрахунок</v>
      </c>
      <c r="G73" s="41"/>
      <c r="H73" s="42"/>
      <c r="I73" s="41">
        <f>M38</f>
        <v>100</v>
      </c>
      <c r="J73" s="42"/>
      <c r="K73" s="41"/>
      <c r="L73" s="42"/>
      <c r="M73" s="41">
        <f>I73</f>
        <v>100</v>
      </c>
      <c r="N73" s="43"/>
      <c r="O73" s="42"/>
      <c r="P73" s="4"/>
    </row>
    <row r="74" spans="1:16" ht="8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26.25" customHeight="1">
      <c r="A75" s="4"/>
      <c r="B75" s="108" t="s">
        <v>95</v>
      </c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4"/>
      <c r="P75" s="4"/>
    </row>
    <row r="76" spans="1:1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2.75" customHeight="1">
      <c r="A77" s="4"/>
      <c r="B77" s="56" t="s">
        <v>16</v>
      </c>
      <c r="C77" s="57"/>
      <c r="D77" s="110"/>
      <c r="E77" s="111"/>
      <c r="F77" s="14">
        <f>F59</f>
        <v>0</v>
      </c>
      <c r="G77" s="14">
        <f>G59</f>
        <v>1343027.7899999998</v>
      </c>
      <c r="H77" s="112">
        <v>0</v>
      </c>
      <c r="I77" s="113"/>
      <c r="J77" s="14">
        <f>J59</f>
        <v>1411522.2072899998</v>
      </c>
      <c r="K77" s="38" t="s">
        <v>15</v>
      </c>
      <c r="L77" s="38"/>
      <c r="M77" s="38"/>
      <c r="N77" s="38"/>
      <c r="O77" s="38"/>
      <c r="P77" s="4"/>
    </row>
    <row r="78" spans="1:16" ht="6.75" customHeight="1">
      <c r="A78" s="4"/>
      <c r="B78" s="8"/>
      <c r="C78" s="8"/>
      <c r="D78" s="9"/>
      <c r="E78" s="10"/>
      <c r="F78" s="2"/>
      <c r="G78" s="2"/>
      <c r="H78" s="2"/>
      <c r="I78" s="2"/>
      <c r="J78" s="2"/>
      <c r="K78" s="8"/>
      <c r="L78" s="8"/>
      <c r="M78" s="8"/>
      <c r="N78" s="8"/>
      <c r="O78" s="8"/>
      <c r="P78" s="4"/>
    </row>
    <row r="79" spans="1:16" ht="15.75" customHeight="1">
      <c r="A79" s="4"/>
      <c r="B79" s="4"/>
      <c r="C79" s="108" t="s">
        <v>91</v>
      </c>
      <c r="D79" s="108"/>
      <c r="E79" s="108"/>
      <c r="F79" s="108"/>
      <c r="G79" s="108"/>
      <c r="H79" s="4"/>
      <c r="I79" s="4"/>
      <c r="J79" s="109" t="s">
        <v>92</v>
      </c>
      <c r="K79" s="109"/>
      <c r="L79" s="109"/>
      <c r="M79" s="109"/>
      <c r="N79" s="4"/>
      <c r="O79" s="4"/>
      <c r="P79" s="4"/>
    </row>
    <row r="80" spans="1:16" ht="6.75" customHeight="1">
      <c r="A80" s="4"/>
      <c r="B80" s="4"/>
      <c r="C80" s="4"/>
      <c r="D80" s="4"/>
      <c r="E80" s="4"/>
      <c r="F80" s="4"/>
      <c r="G80" s="4"/>
      <c r="H80" s="105" t="s">
        <v>26</v>
      </c>
      <c r="I80" s="105"/>
      <c r="J80" s="105" t="s">
        <v>27</v>
      </c>
      <c r="K80" s="105"/>
      <c r="L80" s="105"/>
      <c r="M80" s="105"/>
      <c r="N80" s="4"/>
      <c r="O80" s="4"/>
      <c r="P80" s="4"/>
    </row>
    <row r="81" spans="1:16" ht="16.5" customHeight="1">
      <c r="A81" s="4"/>
      <c r="B81" s="4"/>
      <c r="C81" s="106" t="s">
        <v>28</v>
      </c>
      <c r="D81" s="106"/>
      <c r="E81" s="106"/>
      <c r="F81" s="106"/>
      <c r="G81" s="106"/>
      <c r="H81" s="4"/>
      <c r="I81" s="4"/>
      <c r="J81" s="107" t="s">
        <v>29</v>
      </c>
      <c r="K81" s="107"/>
      <c r="L81" s="107"/>
      <c r="M81" s="107"/>
      <c r="N81" s="4"/>
      <c r="O81" s="4"/>
      <c r="P81" s="4"/>
    </row>
    <row r="82" spans="1:16" ht="6.75" customHeight="1">
      <c r="A82" s="4"/>
      <c r="B82" s="4"/>
      <c r="C82" s="4"/>
      <c r="D82" s="4"/>
      <c r="E82" s="4"/>
      <c r="F82" s="4"/>
      <c r="G82" s="4"/>
      <c r="H82" s="105" t="s">
        <v>26</v>
      </c>
      <c r="I82" s="105"/>
      <c r="J82" s="105" t="s">
        <v>27</v>
      </c>
      <c r="K82" s="105"/>
      <c r="L82" s="105"/>
      <c r="M82" s="105"/>
      <c r="N82" s="4"/>
      <c r="O82" s="4"/>
      <c r="P82" s="4"/>
    </row>
    <row r="83" spans="1:16" ht="10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3:13" ht="15">
      <c r="C84" s="106" t="s">
        <v>67</v>
      </c>
      <c r="D84" s="106"/>
      <c r="E84" s="106"/>
      <c r="F84" s="106"/>
      <c r="G84" s="106"/>
      <c r="H84" s="4"/>
      <c r="I84" s="4"/>
      <c r="J84" s="107" t="s">
        <v>68</v>
      </c>
      <c r="K84" s="107"/>
      <c r="L84" s="107"/>
      <c r="M84" s="107"/>
    </row>
    <row r="85" spans="3:13" ht="12.75">
      <c r="C85" s="4"/>
      <c r="D85" s="4"/>
      <c r="E85" s="4"/>
      <c r="F85" s="4"/>
      <c r="G85" s="4"/>
      <c r="H85" s="105" t="s">
        <v>26</v>
      </c>
      <c r="I85" s="105"/>
      <c r="J85" s="105" t="s">
        <v>27</v>
      </c>
      <c r="K85" s="105"/>
      <c r="L85" s="105"/>
      <c r="M85" s="105"/>
    </row>
  </sheetData>
  <sheetProtection/>
  <mergeCells count="263">
    <mergeCell ref="M31:O31"/>
    <mergeCell ref="B31:C31"/>
    <mergeCell ref="D31:F31"/>
    <mergeCell ref="H31:J31"/>
    <mergeCell ref="K31:L31"/>
    <mergeCell ref="K32:L32"/>
    <mergeCell ref="M32:O32"/>
    <mergeCell ref="C84:G84"/>
    <mergeCell ref="J84:M84"/>
    <mergeCell ref="I68:J68"/>
    <mergeCell ref="K68:L68"/>
    <mergeCell ref="I73:J73"/>
    <mergeCell ref="M68:O68"/>
    <mergeCell ref="K59:O59"/>
    <mergeCell ref="H43:J43"/>
    <mergeCell ref="H85:I85"/>
    <mergeCell ref="J85:M85"/>
    <mergeCell ref="B30:C30"/>
    <mergeCell ref="D30:F30"/>
    <mergeCell ref="H30:J30"/>
    <mergeCell ref="B36:C36"/>
    <mergeCell ref="D32:F32"/>
    <mergeCell ref="H32:J32"/>
    <mergeCell ref="C68:D68"/>
    <mergeCell ref="G68:H68"/>
    <mergeCell ref="K19:O20"/>
    <mergeCell ref="M33:O33"/>
    <mergeCell ref="M38:O38"/>
    <mergeCell ref="M62:O62"/>
    <mergeCell ref="B60:O60"/>
    <mergeCell ref="C61:D61"/>
    <mergeCell ref="D56:E57"/>
    <mergeCell ref="B33:C33"/>
    <mergeCell ref="M30:O30"/>
    <mergeCell ref="K33:L33"/>
    <mergeCell ref="H49:J49"/>
    <mergeCell ref="M73:O73"/>
    <mergeCell ref="M72:O72"/>
    <mergeCell ref="I71:J71"/>
    <mergeCell ref="G65:H65"/>
    <mergeCell ref="I65:J65"/>
    <mergeCell ref="I62:J62"/>
    <mergeCell ref="G64:H64"/>
    <mergeCell ref="F56:G56"/>
    <mergeCell ref="D37:F37"/>
    <mergeCell ref="D38:F38"/>
    <mergeCell ref="K37:L37"/>
    <mergeCell ref="M69:O69"/>
    <mergeCell ref="C66:D66"/>
    <mergeCell ref="B48:C48"/>
    <mergeCell ref="G61:H61"/>
    <mergeCell ref="B56:C57"/>
    <mergeCell ref="B58:C58"/>
    <mergeCell ref="B59:C59"/>
    <mergeCell ref="K36:L36"/>
    <mergeCell ref="H36:J36"/>
    <mergeCell ref="H37:J37"/>
    <mergeCell ref="H38:J38"/>
    <mergeCell ref="B38:C38"/>
    <mergeCell ref="B37:C37"/>
    <mergeCell ref="M36:O36"/>
    <mergeCell ref="K71:L71"/>
    <mergeCell ref="K73:L73"/>
    <mergeCell ref="K72:L72"/>
    <mergeCell ref="M37:O37"/>
    <mergeCell ref="D59:E59"/>
    <mergeCell ref="B49:C49"/>
    <mergeCell ref="C65:D65"/>
    <mergeCell ref="K58:O58"/>
    <mergeCell ref="B51:N51"/>
    <mergeCell ref="K62:L62"/>
    <mergeCell ref="B53:C53"/>
    <mergeCell ref="K53:O53"/>
    <mergeCell ref="D53:E53"/>
    <mergeCell ref="H53:I53"/>
    <mergeCell ref="H57:I57"/>
    <mergeCell ref="K46:L46"/>
    <mergeCell ref="K47:L47"/>
    <mergeCell ref="H18:I18"/>
    <mergeCell ref="K38:L38"/>
    <mergeCell ref="K42:L42"/>
    <mergeCell ref="K18:O18"/>
    <mergeCell ref="K49:L49"/>
    <mergeCell ref="K44:L44"/>
    <mergeCell ref="D26:F26"/>
    <mergeCell ref="H26:J26"/>
    <mergeCell ref="H20:I20"/>
    <mergeCell ref="H21:I21"/>
    <mergeCell ref="D36:F36"/>
    <mergeCell ref="M64:O64"/>
    <mergeCell ref="K56:O57"/>
    <mergeCell ref="M27:O27"/>
    <mergeCell ref="D48:F48"/>
    <mergeCell ref="H47:J47"/>
    <mergeCell ref="D33:F33"/>
    <mergeCell ref="H33:J33"/>
    <mergeCell ref="K30:L30"/>
    <mergeCell ref="B14:N14"/>
    <mergeCell ref="B15:N15"/>
    <mergeCell ref="B7:N7"/>
    <mergeCell ref="B35:C35"/>
    <mergeCell ref="B34:C34"/>
    <mergeCell ref="K16:O17"/>
    <mergeCell ref="B25:O25"/>
    <mergeCell ref="B26:C26"/>
    <mergeCell ref="M26:O26"/>
    <mergeCell ref="B18:C18"/>
    <mergeCell ref="H17:I17"/>
    <mergeCell ref="B16:C17"/>
    <mergeCell ref="D16:E17"/>
    <mergeCell ref="F16:F17"/>
    <mergeCell ref="G16:G17"/>
    <mergeCell ref="H16:J16"/>
    <mergeCell ref="D18:E18"/>
    <mergeCell ref="K26:L26"/>
    <mergeCell ref="B29:C29"/>
    <mergeCell ref="B27:C27"/>
    <mergeCell ref="D27:F27"/>
    <mergeCell ref="H27:J27"/>
    <mergeCell ref="B28:C28"/>
    <mergeCell ref="D29:O29"/>
    <mergeCell ref="K27:L27"/>
    <mergeCell ref="B19:C19"/>
    <mergeCell ref="D77:E77"/>
    <mergeCell ref="H77:I77"/>
    <mergeCell ref="C81:G81"/>
    <mergeCell ref="J81:M81"/>
    <mergeCell ref="B77:C77"/>
    <mergeCell ref="B75:N75"/>
    <mergeCell ref="K77:O77"/>
    <mergeCell ref="C79:G79"/>
    <mergeCell ref="J79:M79"/>
    <mergeCell ref="H80:I80"/>
    <mergeCell ref="J80:M80"/>
    <mergeCell ref="H82:I82"/>
    <mergeCell ref="J82:M82"/>
    <mergeCell ref="H22:I22"/>
    <mergeCell ref="D28:O28"/>
    <mergeCell ref="H35:J35"/>
    <mergeCell ref="D58:E58"/>
    <mergeCell ref="K35:L35"/>
    <mergeCell ref="H58:I58"/>
    <mergeCell ref="H24:I24"/>
    <mergeCell ref="K70:L70"/>
    <mergeCell ref="M70:O70"/>
    <mergeCell ref="D49:F49"/>
    <mergeCell ref="M61:O61"/>
    <mergeCell ref="M49:O49"/>
    <mergeCell ref="I70:J70"/>
    <mergeCell ref="G66:H66"/>
    <mergeCell ref="I66:J66"/>
    <mergeCell ref="G69:H69"/>
    <mergeCell ref="I69:J69"/>
    <mergeCell ref="K69:L69"/>
    <mergeCell ref="K66:L66"/>
    <mergeCell ref="D35:F35"/>
    <mergeCell ref="M35:O35"/>
    <mergeCell ref="H34:J34"/>
    <mergeCell ref="K34:L34"/>
    <mergeCell ref="M34:O34"/>
    <mergeCell ref="D34:F34"/>
    <mergeCell ref="C69:D69"/>
    <mergeCell ref="I72:J72"/>
    <mergeCell ref="C71:D71"/>
    <mergeCell ref="C73:D73"/>
    <mergeCell ref="G70:H70"/>
    <mergeCell ref="C70:D70"/>
    <mergeCell ref="G71:H71"/>
    <mergeCell ref="G73:H73"/>
    <mergeCell ref="C72:D72"/>
    <mergeCell ref="G72:H72"/>
    <mergeCell ref="H23:I23"/>
    <mergeCell ref="I64:J64"/>
    <mergeCell ref="K64:L64"/>
    <mergeCell ref="B55:N55"/>
    <mergeCell ref="C64:D64"/>
    <mergeCell ref="H56:J56"/>
    <mergeCell ref="H59:I59"/>
    <mergeCell ref="C62:D62"/>
    <mergeCell ref="I61:J61"/>
    <mergeCell ref="C63:O63"/>
    <mergeCell ref="B24:C24"/>
    <mergeCell ref="D24:E24"/>
    <mergeCell ref="B23:C23"/>
    <mergeCell ref="D23:E23"/>
    <mergeCell ref="M47:O47"/>
    <mergeCell ref="H48:J48"/>
    <mergeCell ref="K48:L48"/>
    <mergeCell ref="M48:O48"/>
    <mergeCell ref="M44:O44"/>
    <mergeCell ref="M45:O45"/>
    <mergeCell ref="B44:C44"/>
    <mergeCell ref="D44:F44"/>
    <mergeCell ref="H44:J44"/>
    <mergeCell ref="G62:H62"/>
    <mergeCell ref="M66:O66"/>
    <mergeCell ref="M71:O71"/>
    <mergeCell ref="B42:C42"/>
    <mergeCell ref="D42:F42"/>
    <mergeCell ref="B47:C47"/>
    <mergeCell ref="D47:F47"/>
    <mergeCell ref="B39:C39"/>
    <mergeCell ref="B40:C40"/>
    <mergeCell ref="D40:F40"/>
    <mergeCell ref="B41:C41"/>
    <mergeCell ref="D41:F41"/>
    <mergeCell ref="H40:J40"/>
    <mergeCell ref="D39:O39"/>
    <mergeCell ref="M40:O40"/>
    <mergeCell ref="K40:L40"/>
    <mergeCell ref="H41:J41"/>
    <mergeCell ref="M46:O46"/>
    <mergeCell ref="M42:O42"/>
    <mergeCell ref="M41:O41"/>
    <mergeCell ref="K41:L41"/>
    <mergeCell ref="K43:L43"/>
    <mergeCell ref="K45:L45"/>
    <mergeCell ref="H42:J42"/>
    <mergeCell ref="B46:C46"/>
    <mergeCell ref="D46:F46"/>
    <mergeCell ref="H46:J46"/>
    <mergeCell ref="B43:C43"/>
    <mergeCell ref="H45:J45"/>
    <mergeCell ref="B45:C45"/>
    <mergeCell ref="D45:F45"/>
    <mergeCell ref="D43:F43"/>
    <mergeCell ref="L1:O6"/>
    <mergeCell ref="N8:O8"/>
    <mergeCell ref="K8:M8"/>
    <mergeCell ref="K61:L61"/>
    <mergeCell ref="K65:L65"/>
    <mergeCell ref="M65:O65"/>
    <mergeCell ref="M43:O43"/>
    <mergeCell ref="N13:O13"/>
    <mergeCell ref="G13:M13"/>
    <mergeCell ref="B13:D13"/>
    <mergeCell ref="N9:O9"/>
    <mergeCell ref="B10:J10"/>
    <mergeCell ref="B11:J11"/>
    <mergeCell ref="K9:M9"/>
    <mergeCell ref="C12:D12"/>
    <mergeCell ref="N12:O12"/>
    <mergeCell ref="G12:M12"/>
    <mergeCell ref="N10:O10"/>
    <mergeCell ref="N11:O11"/>
    <mergeCell ref="K11:M11"/>
    <mergeCell ref="K10:M10"/>
    <mergeCell ref="B8:J8"/>
    <mergeCell ref="B9:J9"/>
    <mergeCell ref="B22:C22"/>
    <mergeCell ref="D22:E22"/>
    <mergeCell ref="B20:C20"/>
    <mergeCell ref="D20:E20"/>
    <mergeCell ref="B21:C21"/>
    <mergeCell ref="D21:E21"/>
    <mergeCell ref="D19:E19"/>
    <mergeCell ref="H19:I19"/>
    <mergeCell ref="B32:C32"/>
    <mergeCell ref="C67:D67"/>
    <mergeCell ref="G67:H67"/>
    <mergeCell ref="I67:J67"/>
    <mergeCell ref="K67:L67"/>
    <mergeCell ref="M67:O67"/>
  </mergeCells>
  <printOptions/>
  <pageMargins left="0.31496062992125984" right="0.31496062992125984" top="0.31496062992125984" bottom="0.31496062992125984" header="0.5118110236220472" footer="0.5118110236220472"/>
  <pageSetup fitToHeight="10" horizontalDpi="300" verticalDpi="300" orientation="landscape" pageOrder="overThenDown" paperSize="9" scale="92" r:id="rId1"/>
  <rowBreaks count="1" manualBreakCount="1">
    <brk id="49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Alevtina</cp:lastModifiedBy>
  <cp:lastPrinted>2020-03-12T07:51:32Z</cp:lastPrinted>
  <dcterms:created xsi:type="dcterms:W3CDTF">2018-10-08T13:52:21Z</dcterms:created>
  <dcterms:modified xsi:type="dcterms:W3CDTF">2020-03-12T07:57:41Z</dcterms:modified>
  <cp:category/>
  <cp:version/>
  <cp:contentType/>
  <cp:contentStatus/>
</cp:coreProperties>
</file>