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245" windowWidth="19440" windowHeight="13620" tabRatio="522" activeTab="1"/>
  </bookViews>
  <sheets>
    <sheet name="Додаток3 КПК0611010 (2)" sheetId="7" r:id="rId1"/>
    <sheet name="Додаток3 КПК0611010 (3)" sheetId="8" r:id="rId2"/>
  </sheets>
  <definedNames>
    <definedName name="_xlnm.Print_Area" localSheetId="0">'Додаток3 КПК0611010 (2)'!$A$1:$BR$175</definedName>
    <definedName name="_xlnm.Print_Area" localSheetId="1">'Додаток3 КПК0611010 (3)'!$A$1:$BP$90</definedName>
  </definedNames>
  <calcPr calcId="145621"/>
</workbook>
</file>

<file path=xl/calcChain.xml><?xml version="1.0" encoding="utf-8"?>
<calcChain xmlns="http://schemas.openxmlformats.org/spreadsheetml/2006/main">
  <c r="BE58" i="8" l="1"/>
  <c r="BE56" i="8"/>
  <c r="AA22" i="8" l="1"/>
  <c r="T22" i="8"/>
  <c r="AH63" i="8" l="1"/>
  <c r="AO22" i="8"/>
  <c r="AA63" i="8"/>
  <c r="T63" i="8"/>
  <c r="AO63" i="8" l="1"/>
  <c r="AA22" i="7"/>
  <c r="BE131" i="7" l="1"/>
  <c r="BE124" i="7"/>
  <c r="BE138" i="7"/>
  <c r="BE80" i="7"/>
  <c r="BE120" i="7" s="1"/>
  <c r="BE137" i="7"/>
  <c r="BE79" i="7"/>
  <c r="BE119" i="7" s="1"/>
  <c r="BE136" i="7"/>
  <c r="BE78" i="7"/>
  <c r="BE118" i="7" s="1"/>
  <c r="BE135" i="7"/>
  <c r="BE77" i="7"/>
  <c r="BE134" i="7"/>
  <c r="BE76" i="7"/>
  <c r="BE116" i="7" s="1"/>
  <c r="BE133" i="7"/>
  <c r="BE132" i="7"/>
  <c r="BE130" i="7"/>
  <c r="BE115" i="7"/>
  <c r="BE114" i="7"/>
  <c r="BE104" i="7"/>
  <c r="BE107" i="7"/>
  <c r="AH145" i="7"/>
  <c r="BE129" i="7"/>
  <c r="BE128" i="7"/>
  <c r="BE126" i="7"/>
  <c r="BE125" i="7"/>
  <c r="BE111" i="7"/>
  <c r="BE110" i="7"/>
  <c r="BE72" i="7"/>
  <c r="BE112" i="7" s="1"/>
  <c r="BE67" i="7"/>
  <c r="BE108" i="7" s="1"/>
  <c r="AO22" i="7"/>
  <c r="AO145" i="7" s="1"/>
  <c r="AA145" i="7"/>
  <c r="T22" i="7"/>
  <c r="T145" i="7" s="1"/>
  <c r="BE73" i="7" l="1"/>
  <c r="BE113" i="7" s="1"/>
  <c r="BE117" i="7"/>
</calcChain>
</file>

<file path=xl/sharedStrings.xml><?xml version="1.0" encoding="utf-8"?>
<sst xmlns="http://schemas.openxmlformats.org/spreadsheetml/2006/main" count="609" uniqueCount="259">
  <si>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</si>
  <si>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</si>
  <si>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</si>
  <si>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</si>
  <si>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</si>
  <si>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</si>
  <si>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</si>
  <si>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</si>
  <si>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</si>
  <si>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</si>
  <si>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</si>
  <si>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</si>
  <si>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</si>
  <si>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</si>
  <si>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</si>
  <si>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</si>
  <si>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</si>
  <si>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</si>
  <si>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</si>
  <si>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</si>
  <si>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</si>
  <si>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</si>
  <si>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</si>
  <si>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</si>
  <si>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</si>
  <si>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</si>
  <si>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</si>
  <si>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</si>
  <si>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</si>
  <si>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</si>
  <si>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</si>
  <si>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</si>
  <si>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</si>
  <si>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</si>
  <si>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</si>
  <si>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</si>
  <si>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</si>
  <si>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</si>
  <si>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</si>
  <si>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</si>
  <si>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</si>
  <si>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</si>
  <si>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</si>
  <si>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</si>
  <si>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</si>
  <si>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</si>
  <si>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</si>
  <si>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</si>
  <si>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</si>
  <si>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</si>
  <si>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</si>
  <si>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</si>
  <si>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</si>
  <si>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</si>
  <si>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</si>
  <si>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(0)(6)</t>
  </si>
  <si>
    <t>Відділ освіти Лисичанської міської ради</t>
  </si>
  <si>
    <t>02141928</t>
  </si>
  <si>
    <t>12208100000</t>
  </si>
  <si>
    <t>(грн)</t>
  </si>
  <si>
    <t>2018 рік (звіт)</t>
  </si>
  <si>
    <t>2019 рік (затверджено)</t>
  </si>
  <si>
    <t>1) додаткові витрати на 2020 рік за бюджетними програмами:</t>
  </si>
  <si>
    <t>2020 рік (проект)</t>
  </si>
  <si>
    <t>Обґрунтування необхідності додаткових коштів на 2020 рік</t>
  </si>
  <si>
    <t>2020 рік (проект) в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</si>
  <si>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</si>
  <si>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</si>
  <si>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2021 рік (прогноз)</t>
  </si>
  <si>
    <t>2021 рік (прогноз) в межах доведених індикативних прогнозних показників</t>
  </si>
  <si>
    <t>2021 рік (прогноз) зміни у разі передбачення додаткових коштів</t>
  </si>
  <si>
    <t>БЮДЖЕТНИЙ ЗАПИТ НА 2020 – 2022 РОКИ додатковий (Форма 2020-3)</t>
  </si>
  <si>
    <t>2) додаткові витрати на 2021 - 2022  роки за бюджетними програмами:</t>
  </si>
  <si>
    <t>2022 рік (прогноз)</t>
  </si>
  <si>
    <t>Обґрунтування необхідності додаткових коштів  на 2021 - 2022 роки</t>
  </si>
  <si>
    <t>2022 рік (прогноз) в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</si>
  <si>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</si>
  <si>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</si>
  <si>
    <t> Відділ освіти Лисичанської міської ради</t>
  </si>
  <si>
    <t>(0)(6)(1)</t>
  </si>
  <si>
    <t>Капітальний ремонт інших об'єктів</t>
  </si>
  <si>
    <t>в т.ч. капітальний ремонт з утеплення фасаду та заміни вікон на металопластикові з використанням скла із енергозберігаючим покриттям будівлі харчоблоку КЗ "Лисичанський дошкільний навчальний заклад (дитячий садок) №9 "Червона шапочка" за адресою: м. Лисичанськ, вул. Ломоносова,9</t>
  </si>
  <si>
    <t>Зведений кошторисний розрахунок вартості об'єкта будівництва</t>
  </si>
  <si>
    <t>затрат</t>
  </si>
  <si>
    <t>од.</t>
  </si>
  <si>
    <t>Звітність установ</t>
  </si>
  <si>
    <t>продукту</t>
  </si>
  <si>
    <t>ефективності</t>
  </si>
  <si>
    <t>Розрахунок</t>
  </si>
  <si>
    <t>якості</t>
  </si>
  <si>
    <t>розрахунок</t>
  </si>
  <si>
    <t>С.О. Нєстєрова</t>
  </si>
  <si>
    <t>Заступник начальника відділу освіти</t>
  </si>
  <si>
    <t>грн</t>
  </si>
  <si>
    <t>%</t>
  </si>
  <si>
    <t>в т.ч. капітальний ремонт будівлі  КЗ "Лисичанський навчальний заклад (ясла-садок) №7 "Іскорка" Лисичанської міської ради Луганської області за адресою : м. Лисичанськ, кв. Східний, 42</t>
  </si>
  <si>
    <t>в т.ч. капітальний ремонт будівлі   "Лисичанський навчальний заклад (ясла-садок) №8 "Світлячок" Лисичанської міської ради Луганської області за адресою : м. Лисичанськ, кв. Східний, 41</t>
  </si>
  <si>
    <t>грн.</t>
  </si>
  <si>
    <t xml:space="preserve">Кількість установ (закладів), в яких буде проведено капітальний ремонт будівлі  </t>
  </si>
  <si>
    <t xml:space="preserve">Кількість установ (закладів), в яких буде виготовлення проектно-кошторисної документації на капітальний ремонт приміщення харчоблоку </t>
  </si>
  <si>
    <t>Динаміка кількість установ (закладів), в яких буде  проведено капітальний ремонт інших об'єктів</t>
  </si>
  <si>
    <t>Динаміка кількіть установ (закладів), в яких буде проведено капітальний ремонт з утеплення фасаду та заміною вікон на металопластикові з використанням скла із енергозберігаючим покриттям</t>
  </si>
  <si>
    <t xml:space="preserve">Динаміка кількість установ (закладів) на проведення  капітального ремонту будівлі  </t>
  </si>
  <si>
    <t xml:space="preserve">Динаміка кількість установ (закладів) на виготовлення проектно-кошторисної документації на капітальний ремонт приміщення харчоблоку </t>
  </si>
  <si>
    <t>(0)(6)(1)(7)(3)(2)(1)</t>
  </si>
  <si>
    <t>(7)(3)(2)(1)</t>
  </si>
  <si>
    <t>Будівництво освітніх установ та закладів</t>
  </si>
  <si>
    <t>(0)(4)(4)(3)</t>
  </si>
  <si>
    <t>О.О. Терентьєва</t>
  </si>
  <si>
    <t xml:space="preserve">Виготовлення проектно-кошторисної документації з проходженням експертизи на капітальний ремонт електромережі їдальні </t>
  </si>
  <si>
    <t xml:space="preserve">Виконання пректно-вишукувальних робіт капітальний ремонт системи опалення </t>
  </si>
  <si>
    <t xml:space="preserve">Кількість установ (закладів), в яких буде виготовлення проектно-кошторисної документації з проходженням експертизи на капітальний ремонт електромережі їдальні </t>
  </si>
  <si>
    <t xml:space="preserve">Кількість установ (закладів), в яких буде виконання пректно-вишукувальних робіт капітальний ремонт системи опалення </t>
  </si>
  <si>
    <t>Кількість установ (закладів), в яких буде проведено капітальний ремонт  з утеплення фасаду та заміною вікон на металопластикові з використанням скла із енергозберігаючим покриттям</t>
  </si>
  <si>
    <t>Середні витрати за одну одиницю капітальний ремонт  з утеплення фасаду та заміною вікон на металопластикові з використанням скла із енергозберігаючим покриттям будівлі харчоблоку</t>
  </si>
  <si>
    <t xml:space="preserve">Динаміка кількість установ (закладів) на виготовлення проектно-кошторисної документації з проходженням експертизи на капітальний ремонт електромережі їдальні </t>
  </si>
  <si>
    <t xml:space="preserve">Динаміка кількість установ (закладів) на виконання пректно-вишукувальних робіт капітальний ремонт системи опалення </t>
  </si>
  <si>
    <t>виконання проєктно-вишукувальних робіт капітальний ремонт системи опалення КЗ "Лисичанський дошкільний навчальний заклад (ясла-садок) №14 "Теремок", за адресою: м. Лисичанськ, вул. К. Лібкнехта, 26а</t>
  </si>
  <si>
    <t>виконання проєктно-вишукувальних робіт капітальний ремонт системи опалення КЗ "Лисичанський дошкільний навчальний заклад (ясла-садок) №13 "Ромашка", за адресою: м. Лисичанськ, вул. Мічуріна, 43а</t>
  </si>
  <si>
    <t>виконання поєктно-вишукувальних робіт капітальний ремонт системи опалення КЗ "Лисичанський дошкільний навчальний заклад (ясла-садок) №3 "Дюймовочка", за адресою: м. Лисичанськ, вул. ім.Г.Сковороди, 98</t>
  </si>
  <si>
    <t xml:space="preserve">виготовлення проєктно-кошторисної документації з проходженням експертизи на капітальний ремонт електромережі їдальні КЗ "Лисичанський дошкільний навчальний заклад (ясла-садок) № 5 «Усмішка» за адресою: м. Лисичанськ-13, проспект Перемоги, 163а </t>
  </si>
  <si>
    <t>в т.ч. виготовлення проєктно-кошторисної документації на капітальний ремонт приміщення харчоблоку КЗ "Лисичанський дошкільний навчальний заклад (ясла-садок) №14 "Теремок" за адресою: м. Лисичанськ, вул. К. Лібкнехта, 26а</t>
  </si>
  <si>
    <t>Керуючись ст. 42 ЗУ "Про основні принципи та вимоги до безпечності та якості харчових продуктів", на виконання приписів Головного управління Держпродспоживслужби в Луганській області в частині виконання ремонтних робіт в приміщеннях харчоблоків необхідно виготовити проєктно-кошторисну документацію на виконання капітального ремонту.</t>
  </si>
  <si>
    <t>капітальний ремонт системи опалення "Лисичанського багатопрофільного ліцею Лисичанської міської ради Луганської області" за адресою: м.Лисичанськ, вул.ім.В.Сосюри,277</t>
  </si>
  <si>
    <t>капітальний ремонт покрівлі КЗ "Лисичанський навчально-виховний комплекс загальноосвітня школа І-ІІІ ступенів № 3- дошкільний навчальний заклад "Барвінок" Лисичанської міської ради Луганської області" за адресою: м.Лисичанськ, вул.Сметаніна,15</t>
  </si>
  <si>
    <t>виконання проєктно-вишукувальних робіт капітальний ремонт системи опалення КЗ "Лисичанська спеціалізована школа І-ІІІ ступенів № 8 Лисичанської міської ради Луганської області" за адресою : м.Лисичанськ, вул. Шкільна,5</t>
  </si>
  <si>
    <t>Виготовлення проєктно-кошторисної документації системи блискавкозахисту Лисичанському багатопрофільному ліцею Лисичанської міської ради Луганської області" за адресою: м.Лисичанськ, вул.ім.В.Сосюри,277</t>
  </si>
  <si>
    <t>Виготовлення проєктно-кошторисної документації системи блискавкозахисту Лисичанській багатопрофільній гімназії Лисичанської міської ради Луганської області" за адресою: м.Лисичанськ, вул.Могилевська,5, 56</t>
  </si>
  <si>
    <t>Виготовлення проєктно-кошторисної документації системи блискавкозахисту  КЗ "Лисичанський навчально-виховний комплекс загальноосвітня школа І-ІІІ ступенів № 3- дошкільний навчальний заклад "Барвінок" Лисичанської міської ради Луганської області" за адресою: м.Лисичанськ, вул.Сметаніна,15</t>
  </si>
  <si>
    <t>Виготовлення проєктно-кошторисної документації системи блискавкозахисту  КЗ "Лисичанська загальноосвітня школа І-ІІІ ступенів № 30 Лисичанської міської ради Луганської області" за адресою: м.Лисичанськ, кв-л Східний,40</t>
  </si>
  <si>
    <t>Виготовлення проєктно-кошторисної документації системи блискавкозахисту центрк позашкільної роботи зі школярами та молоддю за адресою: м.Лисичанськ, вул.Юнацька,78</t>
  </si>
  <si>
    <t>виготовлення проєктно-кошторисної документації на капітальний ремонт приміщення харчоблоку КЗ "Лисичанська спеціалізована школа І-ІІІ ступенів № 8 Лисичанської міської ради Луганської області" за адресою : м.Лисичанськ, вул. Шкільна,5</t>
  </si>
  <si>
    <t>виготовлення проєктно-кошторисної документації на капітальний ремонт приміщення харчоблоку Лисичанській загальноосвітній школі І-ІІ ступенів № 9 Лисичанської міської ради Луганської області за адресою: м.Лисичанськ, вул. Докучаєва,7</t>
  </si>
  <si>
    <t>виготовлення проєктно-кошторисної документації на капітальний ремонт приміщення харчоблоку КЗ "Лисичанська спеціалізована школа І-ІІІ ступенів № 27 Лисичанської міської ради Луганської області" за адресою : м.Лисичанськ, кв. Дружби народів,31</t>
  </si>
  <si>
    <t>капітальний ремонт будівлі КЗ "Лисичанська загальноосвітня школа І-ІІІ ступенів № 4 Лисичанської міської ради Луганської області"за адресою: м.Лисичанськ, вул.Жовтнева,271</t>
  </si>
  <si>
    <t>капітальний ремонт будівлі КЗ "Лисичанська загальноосвітня школа І-ІІІ ступенів № 12 Лисичанської міської ради Луганської області"за адресою: м.Лисичанськ, кв.Центральний,26</t>
  </si>
  <si>
    <t>капітальний ремонт покрівлі майстерні у КЗ "Лисичанська загальноосвітня школа І-ІІ ступенів № 18 Лисичанської міськрої ради Луганської області за адресою : м.Лисичанськ, вул.Маресьєва. 12-А</t>
  </si>
  <si>
    <t>капітальний ремонт по встановленню металопластикових вікон з використанням скла із енергозберігаючим покриттям Лисичанській загальноосвітній школі І-ІІІ ст. № 26 Лисичанської міської ради Луганської області за адресою: м.Лисичанськ, пр.Гірницький,21</t>
  </si>
  <si>
    <t>капітальний ремонт по встановленню металопластикових вікон з використанням скла із енергозберігаючим покриттям КЗ "Навчально-виховний комплекс школа І-ІІ ступенів-ліцей"Гарант" Лисичанської міської ради Луганської області за адресою: м.Лисичанськ, вул.Московська,282</t>
  </si>
  <si>
    <t>капітальний ремонт по встановленню металопластикових вікон з використанням скла із енергозберігаючим покриттям Лисичанській загальноосвітній школі І-ІІ ст. № 9 Лисичанської міської ради Луганської області за адресою: м.Лисичанськ, вул.Докучаєва,7</t>
  </si>
  <si>
    <t>капітальний ремонт по встановленню металопластикових вікон з використанням скла із енергозберігаючим покриттям КЗ "Лисичанська загальноосвітня школа І-ІІІ ст. № 13 Лисичанської міської ради Луганської області" за адресою: м.Лисичанськ, кв.40років Перемоги,19</t>
  </si>
  <si>
    <t>капітальний ремонт по встановленню металопластикових вікон з використанням скла із енергозберігаючим покриттям КЗ  "Лисичанська загальноосвітня школа І-ІІІ ст. № 30 Лисичанської міської ради Луганської області за адресою: м.Лисичанськ, кв.Східний,40</t>
  </si>
  <si>
    <t>виконання проєктно-вишукувальних робіт капітальний ремонт системи опалення Лисичанській загальноосвітній  школі І-ІІІ ступенів № 25 Лисичанської міської ради Луганської області" за адресою : м.Новодружеськ, вул.Шевченка,2а</t>
  </si>
  <si>
    <t>виконання проєктно-вишукувальних робіт капітальний ремонт системи опалення КЗ "Лисичанська спеціалізована школа І-ІІІ ступенів № 27 Лисичанської міської ради Луганської області" за адресою : м.Лисичанськ, кв.Дружби народів,31</t>
  </si>
  <si>
    <t>виконання проєктно-вишукувальних робіт капітальний ремонт системи опалення КЗ "Позашкільний навчальний заклад Лисичанський центр науково-технічної творчості учнівської молоді" за адресою: м.Лисичанськ,вул. ім.І.Сікорського,34</t>
  </si>
  <si>
    <t xml:space="preserve">Кількість установ (школи), в яких буде виконаний капітальний ремонт системи опалення </t>
  </si>
  <si>
    <t>Середні витрати на проведення капітального ремонту інших об'єктів</t>
  </si>
  <si>
    <t>Динаміка кількості установ на проведення капітального ремонту систем опалення по загальноосвітнім закладам</t>
  </si>
  <si>
    <t>Кількість установ (закладів), яким буде проведено капітальний ремонт інших об'єктів по дошкільним навчальним закладам</t>
  </si>
  <si>
    <t>Кількість установ (закладів), яким буде проведено капітальний ремонт інших об'єктів по загальноосвітнім навчальним закладам</t>
  </si>
  <si>
    <t>Обсяг видатків  для проведення капітального ремонту інших об"єктів по загальноосвітнім навчальним закладам</t>
  </si>
  <si>
    <t>Середні витрати на проведення капітального ремонту інших об'єктів по загальноосвітнім школам</t>
  </si>
  <si>
    <t>Середні витрати на проведення капітального ремонту систем опалення в загальноосвітніх школах</t>
  </si>
  <si>
    <t>Обсяг видатків на капітальний ремонт системи опалення по загальноосвітнім школам</t>
  </si>
  <si>
    <t>Обсяг видатків  для проведення капітального ремонту приміщення харчоблоку по загальноосвітнім навчальним закладам</t>
  </si>
  <si>
    <t>Кількість установ  для проведення капітального ремонту приміщення харчоблоку по загальноосвітнім навчальним закладам</t>
  </si>
  <si>
    <t>Середні витрати на проведення капітального ремонту приміщення харчоблоку по загальноосвітнім навчальним закладам</t>
  </si>
  <si>
    <t>Динаміка кількості установ на проведення капітального ремонту приміщення харчоблоку по загальноосвітнім навчальним закладам</t>
  </si>
  <si>
    <t>Обсяг видатків  для проведення капітального ремонту покрівлі по загальноосвітнім навчальним закладам</t>
  </si>
  <si>
    <t>середні витрати  для проведення капітального ремонту покрівлі по загальноосвітнім навчальним закладам</t>
  </si>
  <si>
    <t>Кількість установ  для проведення капітального ремонту покрівлі по загальноосвітнім навчальним закладам</t>
  </si>
  <si>
    <t>Динаміка кількості установ на проведення капітального ремонту покрівлі по загальноосвітнім навчальним закладам</t>
  </si>
  <si>
    <t>Обсяг видатків  для проведення капітального ремонту будівлі по загальноосвітнім навчальним закладам</t>
  </si>
  <si>
    <t>Кількість установ  для проведення капітального ремонту будівлі по загальноосвітнім навчальним закладам</t>
  </si>
  <si>
    <t>середні витрати  для проведення капітального ремонту будівлі по загальноосвітнім навчальним закладам</t>
  </si>
  <si>
    <t>Динаміка кількості установ на проведення капітального ремонту будівлі по загальноосвітнім навчальним закладам</t>
  </si>
  <si>
    <t>Обсяг видатків  для проведення капітального ремонту по встановленню металопластикових вікон по загальноосвітнім навчальним закладам</t>
  </si>
  <si>
    <t>Кількість установ  для проведення капітального ремонту по встановленню металопластикових вікон по загальноосвітнім навчальним закладам</t>
  </si>
  <si>
    <t>середні витрати  для проведення капітального ремонту по встановленню металопластикових вікон по загальноосвітнім навчальним закладам</t>
  </si>
  <si>
    <t>Динаміка кількості установ на проведення капітального ремонту по встановленню металопластикових вікон по загальноосвітнім навчальним закладам</t>
  </si>
  <si>
    <t>Обсяг видатків  для проведення проєктно-вишукувальних робіт системи опалення по загальноосвітнім навчальним закладам та позашкільним навчальним закладам</t>
  </si>
  <si>
    <t>Кількість установ  для проведення проєктно-вишукувальних робіт системи опалення по загальноосвітнім навчальним закладам та позашкільним навчальним закладам</t>
  </si>
  <si>
    <t>середні витрати  для проведення проєктно-вишукувальних робіт системи опалення по загальноосвітнім навчальним закладам та позашкільним навчальним закладам</t>
  </si>
  <si>
    <t>Обсяг видатків  для проведення проєктно-кошторисної документації системи блискавкозахисту по загальноосвітнім навчальним закладам та позашкільним навчальним закладам</t>
  </si>
  <si>
    <t>Кількість установ  для проведення проєктно-кошторисної документації системи блискавкозахисту по загальноосвітнім навчальним закладам та позашкільним навчальним закладам</t>
  </si>
  <si>
    <t>середні витрати  для проведення проєктно-кошторисної документації системи блискавкозахисту по загальноосвітнім навчальним закладам та позашкільним навчальним закладам</t>
  </si>
  <si>
    <t>динаміка кількості установ  для проведення проєктно-вишукувальних робіт системи опалення по загальноосвітнім навчальним закладам та позашкільним навчальним закладам</t>
  </si>
  <si>
    <t>динаміка кількості установ  для проведення проєктно-кошторисної документації системи блискавкозахисту по загальноосвітнім навчальним закладам та позашкільним навчальним закладам</t>
  </si>
  <si>
    <t>Динаміка кількість установ (закладів), в яких буде  проведено капітальний ремонт інших об'єктів по загальноосвітнім школам та позашкільним навчальним закладам</t>
  </si>
  <si>
    <t>Заступник головного бухгалтера</t>
  </si>
  <si>
    <t>Ступень зносу внутрішньої системи опалення становить 90%, згідно дефектних актів. Постійні пориви спричиняють порушення теплового режиму в приміщенні.Проєктно-кошторисна док-ція на проведення ремонту виготовлена в жовтні 2018 року, у разі невиконання робіт  протягом 2020року проєктно-кошторисна документація буде не дійсна</t>
  </si>
  <si>
    <t>капітальний ремонт по встановленню металопластикових вікон з використанням скла із енергозберігаючим покриттям Лисичанській загальноосвітній школі І-ІІІ ст. №12 Лисичанської міської ради Луганської області за адресою: м.Лисичанськ, кв.Центральний,26</t>
  </si>
  <si>
    <t>в т.ч. виготовлення проєктно-кошторисної документації на капітальний ремонт приміщення харчоблоку Лисичанській загальноосвітній школі І-ІІІ ст. №4 Лисичанської міської ради Луганської області за адресою: м.Лисичанськ, вул.Жовтнева,271</t>
  </si>
  <si>
    <t>капітальний ремонт по встановленню металопластикових вікон з використанням скла із енергозберігаючим покриттям Лисичанській загальноосвітній школі І-ІІІ ст. № 25 Лисичанської міської ради Луганської області за адресою: м.Новодружеськ, вул.Шевченка,2а</t>
  </si>
  <si>
    <t>капітальний ремонт будівлі Лисичанської загальноосвітньої школи І-ІІ ст. № 9 Лисичанської міської ради Луганської області за адресою: м.Лисичанськ, вул.Докучаєва,7</t>
  </si>
  <si>
    <t>Шиферна покрівля ремонтувалася на рубеж 80-х років.Пластик облущився, металева поверхня заіржавіла,карнизні жолоба не замінювалися, водостічні труби демонтовано через зношеність. На окремих ділянках покрівлі глобальні протікання через зіпсований шифер та гнилі балки. Протіканнядаху призведе до псування приміщеньдит.садка(під час танення снігу вода дотікає до 1-го поверху). На третьому поверсі температура в приміщенні 15 градусів. Через протікання покрівлі руйнується фасад будівлі</t>
  </si>
  <si>
    <t>не забезпечено захист будівлі від прямих попадань блискавки і вторинних її проявів</t>
  </si>
  <si>
    <t>Ступень зносу внутрішньої системи опалення становить 90%, згідно дефектних актів. Постійні пориви спричиняють порушення теплового режиму в приміщенні.В умовах постійно зростаючих цін на енергоресурси питання покращення показників енергозбереження є дуже актуальним</t>
  </si>
  <si>
    <t>Шиферна покрівля ремонтувалася на рубежі 80-х років. Ендові та коньки виготовлені з металопласту.Пластик облущився, металева поверхня заіржавіла,карнизні жолоба не замінювалися, водостічні труби демонтовано через зношеність. На окремих ділянках покрівлі глобальні протікання через зіпсований шифер та гнилі балки. Протікання даху призведе до псування приміщеня. Через протікання покрівлі руйнується фасад будівлі.</t>
  </si>
  <si>
    <t>Обсяг видатків  для проведення капітального ремонту інших об"єктів дошкільних навчальних закладів</t>
  </si>
  <si>
    <t>капітальний ремонт з утеплення фасаду та заміни вікон на металопластикові з використанням скла із енергозберігаючим покриттям будівлі харчоблоку дошкільних навчальних закладів</t>
  </si>
  <si>
    <t>Капітальний ремонт будівлі  дошкільних навчальних закладів</t>
  </si>
  <si>
    <t>Виготовлення проектно-кошторисної документації на капітальний ремонт приміщення харчоблоку дошкільних навчальних закладів</t>
  </si>
  <si>
    <t>Виготовлення проектно-кошторисної документації з проходженням експертизи на капітальний ремонт електромережі їдальні дошкільних навчальних закладів</t>
  </si>
  <si>
    <t>Виконання пректно-вишукувальних робіт капітальний ремонт системи опалення дошкільних навчальних закладів</t>
  </si>
  <si>
    <t>2.1</t>
  </si>
  <si>
    <t>2.2</t>
  </si>
  <si>
    <t>2.3</t>
  </si>
  <si>
    <t>2.4</t>
  </si>
  <si>
    <t>2.5</t>
  </si>
  <si>
    <t>3</t>
  </si>
  <si>
    <t>3.1.</t>
  </si>
  <si>
    <t>3.2</t>
  </si>
  <si>
    <t>3.3</t>
  </si>
  <si>
    <t>3.4</t>
  </si>
  <si>
    <t>3.5</t>
  </si>
  <si>
    <t>3.6</t>
  </si>
  <si>
    <t>3.7</t>
  </si>
  <si>
    <t>4.1</t>
  </si>
  <si>
    <t>4.2</t>
  </si>
  <si>
    <t>4.3</t>
  </si>
  <si>
    <t>4.4</t>
  </si>
  <si>
    <t>4.5</t>
  </si>
  <si>
    <t>5</t>
  </si>
  <si>
    <t>5.1</t>
  </si>
  <si>
    <t>5.2</t>
  </si>
  <si>
    <t>5.3</t>
  </si>
  <si>
    <t>5.4</t>
  </si>
  <si>
    <t>5.5</t>
  </si>
  <si>
    <t>.5.6</t>
  </si>
  <si>
    <t>5.7</t>
  </si>
  <si>
    <t>Зведений кошторисний розрахунок вартості об'єкта будівництва. Капітальний ремонт харчоблоку, з моменту його заснування, не проводився, тому на даний момент стіни втратили термойтійкість.Віконні блоки дерев'яні, за час експлуатації втратили функції термоізоляції та потребують заміни.Слід зазначити, що проблемою дошкільного закладу є збереження тепла в приміщенні харчоблоку, оскільки за підрахунками фахівців саме стіни та вікна приміщення втрачається до 50% тепла, а капітальний ремонт будівлі та пластикові пакети дозволяють скоротити цей показник.</t>
  </si>
  <si>
    <t>Внутрішні мережі системи опалення знаходяться у незадовільному стані , ступінь зносу становить 90%, про що свідчать дефектні акти.Постійні пориви спричиняють втрати теплоносія, порушення теплового режиму в приміщеннях закладу освіти.В умовах постійно зростаючих цін на енергоресурси питання покращення показників енергозбереження є дуже актуальним.Проєктно-кошторисна документація на проведення капітальних ремонтних робіт системи опалення виготовлена в жовтні 2018 року, у разі не виконання робіт по даному об'єкту протягом 2020 року проєктно-кошторисна документація втратить свою актуальність та буде не дійсною.</t>
  </si>
  <si>
    <t>Зведений кошторисний розрахунок вартості об'єкта будівництва. Будівля дошкільного закладу освіти №7 "Іскорка" експлуатується більше 30 років та має незадовільний технічний стан. Покрівля рулонна, має значні тріщини та розриви, руйнування верхнього та містами нижнього шару покриття, внаслідок чого замокають конструкції будівлі.Має місто відшарування захисного шару штукатурки по всьому фасаду, вікна з дерев'яними рамами деформовані, мають значні зазори та щілини через які втрачається тепло.</t>
  </si>
  <si>
    <t>6.1</t>
  </si>
  <si>
    <t>6.2</t>
  </si>
  <si>
    <t>6.3</t>
  </si>
  <si>
    <t>6.4</t>
  </si>
  <si>
    <t>6.5</t>
  </si>
  <si>
    <t>7.1</t>
  </si>
  <si>
    <t>7.2</t>
  </si>
  <si>
    <t>7.3</t>
  </si>
  <si>
    <t>7.4</t>
  </si>
  <si>
    <t>7.5</t>
  </si>
  <si>
    <t>7,6.</t>
  </si>
  <si>
    <t>7.7</t>
  </si>
  <si>
    <t>8.1</t>
  </si>
  <si>
    <t>8.2</t>
  </si>
  <si>
    <t>8.3</t>
  </si>
  <si>
    <t>8.4</t>
  </si>
  <si>
    <t>8.5</t>
  </si>
  <si>
    <t>9.1</t>
  </si>
  <si>
    <t>9.2</t>
  </si>
  <si>
    <t>9.3</t>
  </si>
  <si>
    <t>9.4</t>
  </si>
  <si>
    <t>9.5</t>
  </si>
  <si>
    <t>9.6</t>
  </si>
  <si>
    <t>9.7</t>
  </si>
  <si>
    <t>Зведений кошторисний розрахунок вартості об'єкта будівництва. В 2019 році по данному об'єкту проведено капітальний ремонт покрівлі частини будівлі. Під час опадів в частині будівлі, де ремонт покрівлі не проводився, відбувається затікання води, що в свою чергу призводить до погіршення стану фасаду будівлі та утворення плісняви, яка є небезпечною для здоров'я дітей. Проведення капітального ремонту даху дасть можливість зберегти теплопровідність, провести економію паливних ресурсів, на що буде витрачатися значно менше коштів з місцевого бюджету.</t>
  </si>
  <si>
    <t>Пункт 22 розділу ІІ ППБУ,пункт 6.54 ДБН В.2.2-4:2018 (в приміщенні харчоблоку ДНЗ №5 "Усмішка" допущено використання газового обладнання, слід зазначити, що капітальний ремонт електромережі необхідний,тому що, наслідком  може стати пожежа)</t>
  </si>
  <si>
    <t>Внутрішні мережі системи опалення знаходяться у незадовільному стані , ступінь зносу становить 90%, про що свідчать дефектні акти. Постійні пориви спричиняють втрати теплоносія, порушення теплового режиму в приміщеннях закладу освіти. В умовах постійно зростаючих цін на енергоресурси питання покращення показників енергозбереження є дуже актуальним.Проєктно-кошторисна документація на проведення капітальних ремонтних робіт системи опалення виготовлена в жовтні 2018 року, у разі не виконання робіт по даному об'єкту протягом 2020 року проєктно-кошторисна документація втратить свою актуальність та буде не дійсною.</t>
  </si>
  <si>
    <t xml:space="preserve">Кількість установ (закладів), яким буде проведено капітальний ремонт інших об'єктів </t>
  </si>
  <si>
    <t>Головний бухгалтер</t>
  </si>
  <si>
    <t>О.П. Скуржинська</t>
  </si>
  <si>
    <t>Начальник відділу освіти</t>
  </si>
  <si>
    <t>Т.В.Худоба</t>
  </si>
  <si>
    <t>1</t>
  </si>
  <si>
    <t>капітальний ремонт системи автоматичної установки пожежної сигналізації КЗ "Лисичанський дошкільний навчальний заклад (ясла-садок) №2 "Бірюза" за адресою: м. Лисичанськ, вул. Г.Потапенко, 220</t>
  </si>
  <si>
    <t>капітальний ремонт системи автоматичної установки пожежної сигналізації  КЗ "Лисичанський навчально-виховний комплекс загальноосвітня школа І-ІІІ ступенів № 3- дошкільний навчальний заклад "Барвінок" Лисичанської міської ради Луганської області" за адресою: м.Лисичанськ, вул.Сметаніна,15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</si>
</sst>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25"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8"/>
      <name val="Times New Roman"/>
      <family val="1"/>
    </font>
    <font>
      <sz val="8"/>
      <name val="Arial Cyr"/>
      <charset val="204"/>
    </font>
    <font>
      <sz val="7"/>
      <name val="Arial Cyr"/>
      <charset val="204"/>
    </font>
    <font>
      <sz val="10"/>
      <color theme="1"/>
      <name val="Arial Cyr"/>
      <charset val="204"/>
    </font>
    <font>
      <sz val="14"/>
      <name val="Times New Roman CYR"/>
      <family val="1"/>
      <charset val="204"/>
    </font>
    <font>
      <sz val="14"/>
      <name val="Arial Cyr"/>
      <charset val="204"/>
    </font>
    <font>
      <sz val="14"/>
      <name val="Times New Roman"/>
      <family val="1"/>
    </font>
    <font>
      <sz val="8"/>
      <color theme="1"/>
      <name val="Times New Roman"/>
      <family val="1"/>
      <charset val="204"/>
    </font>
    <font>
      <sz val="8"/>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09">
    <xf numFmtId="0" fontId="0" fillId="0" borderId="0" xfId="0"/>
    <xf numFmtId="0" fontId="5" fillId="0" borderId="0" xfId="0" applyFont="1"/>
    <xf numFmtId="0" fontId="1" fillId="0" borderId="0" xfId="0" applyFont="1"/>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3" fontId="5" fillId="0" borderId="0" xfId="0" applyNumberFormat="1" applyFont="1" applyBorder="1" applyAlignment="1">
      <alignment vertical="center" wrapText="1"/>
    </xf>
    <xf numFmtId="0" fontId="5" fillId="0" borderId="0" xfId="0" applyFont="1" applyBorder="1" applyAlignment="1">
      <alignment vertical="center"/>
    </xf>
    <xf numFmtId="0" fontId="1" fillId="0" borderId="0" xfId="0" applyFont="1" applyFill="1" applyAlignment="1">
      <alignment horizontal="center" vertical="center"/>
    </xf>
    <xf numFmtId="0" fontId="0" fillId="0" borderId="0" xfId="0" applyFill="1"/>
    <xf numFmtId="0" fontId="2" fillId="0" borderId="0" xfId="0" applyFont="1" applyFill="1" applyAlignment="1">
      <alignment horizontal="center" vertical="center"/>
    </xf>
    <xf numFmtId="0" fontId="15" fillId="0" borderId="0" xfId="0" applyFont="1" applyFill="1" applyBorder="1" applyAlignment="1">
      <alignment horizontal="center" vertical="center"/>
    </xf>
    <xf numFmtId="0" fontId="2" fillId="0" borderId="0" xfId="0" applyFont="1" applyAlignment="1">
      <alignment vertical="center" wrapText="1"/>
    </xf>
    <xf numFmtId="0" fontId="8" fillId="0" borderId="0" xfId="0" applyFont="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NumberFormat="1" applyFont="1" applyBorder="1" applyAlignment="1">
      <alignment horizontal="right" vertical="center"/>
    </xf>
    <xf numFmtId="2" fontId="0" fillId="0" borderId="0" xfId="0" applyNumberFormat="1" applyFont="1" applyBorder="1" applyAlignment="1">
      <alignment horizontal="right" vertical="center"/>
    </xf>
    <xf numFmtId="0" fontId="8" fillId="0" borderId="0" xfId="0" applyFont="1" applyAlignment="1">
      <alignment horizontal="center" vertical="top" wrapText="1"/>
    </xf>
    <xf numFmtId="0" fontId="2" fillId="0" borderId="0" xfId="0" applyFont="1" applyAlignment="1">
      <alignment vertical="center" wrapText="1"/>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11" fillId="0" borderId="5" xfId="0" applyFont="1" applyBorder="1" applyAlignment="1">
      <alignment horizontal="center" vertical="center" wrapText="1"/>
    </xf>
    <xf numFmtId="0" fontId="11" fillId="0" borderId="5" xfId="0" quotePrefix="1" applyFont="1" applyBorder="1" applyAlignment="1">
      <alignment horizontal="center" vertical="center"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xf numFmtId="0" fontId="11" fillId="2" borderId="5" xfId="0" applyFont="1" applyFill="1" applyBorder="1" applyAlignment="1">
      <alignment horizontal="center" vertical="center" wrapText="1"/>
    </xf>
    <xf numFmtId="0" fontId="11" fillId="0" borderId="5" xfId="0" applyFont="1" applyBorder="1" applyAlignment="1">
      <alignment horizontal="left"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xf>
    <xf numFmtId="0" fontId="17" fillId="0" borderId="1" xfId="0" applyFont="1" applyBorder="1" applyAlignment="1">
      <alignment horizontal="center" wrapText="1"/>
    </xf>
    <xf numFmtId="0" fontId="17" fillId="0" borderId="2" xfId="0" applyFont="1" applyBorder="1" applyAlignment="1">
      <alignment horizontal="center" wrapText="1"/>
    </xf>
    <xf numFmtId="0" fontId="17" fillId="0" borderId="3" xfId="0" applyFont="1" applyBorder="1" applyAlignment="1">
      <alignment horizontal="center" wrapText="1"/>
    </xf>
    <xf numFmtId="0" fontId="0" fillId="0" borderId="6" xfId="0" applyBorder="1" applyAlignment="1">
      <alignment horizontal="center" vertic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3" fontId="1" fillId="0" borderId="6" xfId="0" applyNumberFormat="1" applyFont="1" applyBorder="1" applyAlignment="1">
      <alignment horizontal="right" vertical="center"/>
    </xf>
    <xf numFmtId="3" fontId="0" fillId="0" borderId="1" xfId="0" applyNumberFormat="1" applyFont="1" applyBorder="1" applyAlignment="1">
      <alignment horizontal="center" vertical="center"/>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3" fontId="18" fillId="0" borderId="2"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3" fontId="1"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49" fontId="22" fillId="0" borderId="1" xfId="0"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3"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49" fontId="22" fillId="0" borderId="3"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6" xfId="0" applyNumberFormat="1" applyFont="1" applyBorder="1" applyAlignment="1">
      <alignment horizontal="right" vertical="center"/>
    </xf>
    <xf numFmtId="3" fontId="0" fillId="0" borderId="6" xfId="0" applyNumberFormat="1" applyFont="1" applyBorder="1" applyAlignment="1">
      <alignment horizontal="righ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NumberFormat="1" applyFont="1" applyBorder="1" applyAlignment="1">
      <alignment horizontal="right" vertical="center"/>
    </xf>
    <xf numFmtId="49" fontId="0" fillId="0" borderId="1"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9" fillId="0" borderId="6" xfId="0" applyFont="1" applyBorder="1" applyAlignment="1">
      <alignment horizontal="center" vertical="center"/>
    </xf>
    <xf numFmtId="0" fontId="0" fillId="0" borderId="1" xfId="0" applyNumberFormat="1" applyFont="1" applyBorder="1" applyAlignment="1">
      <alignment horizontal="right" vertical="center"/>
    </xf>
    <xf numFmtId="0" fontId="0" fillId="0" borderId="2" xfId="0" applyNumberFormat="1" applyFont="1" applyBorder="1" applyAlignment="1">
      <alignment horizontal="right" vertical="center"/>
    </xf>
    <xf numFmtId="0" fontId="0" fillId="0" borderId="3" xfId="0" applyNumberFormat="1"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3" fontId="5" fillId="3" borderId="1" xfId="0" applyNumberFormat="1" applyFont="1" applyFill="1" applyBorder="1" applyAlignment="1">
      <alignment horizontal="right" vertical="center"/>
    </xf>
    <xf numFmtId="0" fontId="5" fillId="3" borderId="2" xfId="0" applyNumberFormat="1" applyFont="1" applyFill="1" applyBorder="1" applyAlignment="1">
      <alignment horizontal="right" vertical="center"/>
    </xf>
    <xf numFmtId="0" fontId="5" fillId="3" borderId="3"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1"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3" xfId="0" applyNumberFormat="1" applyFont="1" applyBorder="1" applyAlignment="1">
      <alignment horizontal="center" vertical="center"/>
    </xf>
    <xf numFmtId="3" fontId="0" fillId="0" borderId="2" xfId="0" applyNumberFormat="1" applyFont="1" applyBorder="1" applyAlignment="1">
      <alignment horizontal="right" vertical="center"/>
    </xf>
    <xf numFmtId="3" fontId="0" fillId="0" borderId="3" xfId="0" applyNumberFormat="1" applyFont="1" applyBorder="1" applyAlignment="1">
      <alignment horizontal="right" vertical="center"/>
    </xf>
    <xf numFmtId="0" fontId="0" fillId="3" borderId="1" xfId="0" applyNumberFormat="1" applyFont="1" applyFill="1" applyBorder="1" applyAlignment="1">
      <alignment horizontal="right" vertical="center"/>
    </xf>
    <xf numFmtId="0" fontId="0" fillId="3" borderId="2" xfId="0" applyNumberFormat="1" applyFont="1" applyFill="1" applyBorder="1" applyAlignment="1">
      <alignment horizontal="right" vertical="center"/>
    </xf>
    <xf numFmtId="0" fontId="0" fillId="3" borderId="3" xfId="0" applyNumberFormat="1" applyFont="1" applyFill="1" applyBorder="1" applyAlignment="1">
      <alignment horizontal="right" vertical="center"/>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6" xfId="0" applyFont="1" applyBorder="1" applyAlignment="1">
      <alignment horizontal="center" vertical="center"/>
    </xf>
    <xf numFmtId="0" fontId="18" fillId="0" borderId="6" xfId="0" applyNumberFormat="1" applyFont="1" applyBorder="1" applyAlignment="1">
      <alignment horizontal="right" vertical="center"/>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0" fontId="18" fillId="0" borderId="3" xfId="0" applyNumberFormat="1" applyFont="1" applyBorder="1" applyAlignment="1">
      <alignment horizontal="right" vertical="center"/>
    </xf>
    <xf numFmtId="165" fontId="0" fillId="0" borderId="1" xfId="0" applyNumberFormat="1" applyFont="1" applyBorder="1" applyAlignment="1">
      <alignment horizontal="right" vertical="center"/>
    </xf>
    <xf numFmtId="165" fontId="0" fillId="0" borderId="2" xfId="0" applyNumberFormat="1" applyFont="1" applyBorder="1" applyAlignment="1">
      <alignment horizontal="right" vertical="center"/>
    </xf>
    <xf numFmtId="165" fontId="0" fillId="0" borderId="3" xfId="0" applyNumberFormat="1" applyFont="1" applyBorder="1" applyAlignment="1">
      <alignment horizontal="right" vertical="center"/>
    </xf>
    <xf numFmtId="165" fontId="0" fillId="0" borderId="6" xfId="0" applyNumberFormat="1" applyFont="1" applyBorder="1" applyAlignment="1">
      <alignment horizontal="right" vertical="center"/>
    </xf>
    <xf numFmtId="2" fontId="0" fillId="0" borderId="6" xfId="0" applyNumberFormat="1" applyFont="1" applyBorder="1" applyAlignment="1">
      <alignment horizontal="right" vertical="center"/>
    </xf>
    <xf numFmtId="0" fontId="5" fillId="0" borderId="6" xfId="0" applyFont="1" applyBorder="1" applyAlignment="1">
      <alignment horizontal="center" vertical="center" wrapText="1"/>
    </xf>
    <xf numFmtId="3" fontId="5" fillId="0" borderId="6"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 xfId="0" applyFont="1" applyBorder="1" applyAlignment="1">
      <alignment horizontal="right"/>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164" fontId="1" fillId="0" borderId="6" xfId="0" applyNumberFormat="1" applyFont="1" applyBorder="1" applyAlignment="1">
      <alignment horizontal="center" vertical="center" wrapText="1"/>
    </xf>
    <xf numFmtId="3" fontId="1"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xf>
    <xf numFmtId="0" fontId="3"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5" fillId="0" borderId="7" xfId="0" applyFont="1" applyFill="1" applyBorder="1" applyAlignment="1">
      <alignment horizontal="center" vertical="center"/>
    </xf>
    <xf numFmtId="0" fontId="3" fillId="0" borderId="0" xfId="0" applyFont="1" applyFill="1" applyAlignment="1">
      <alignment horizontal="left" vertical="top" wrapText="1"/>
    </xf>
    <xf numFmtId="0" fontId="0" fillId="0" borderId="0" xfId="0" applyFill="1" applyAlignment="1">
      <alignment horizontal="left" vertical="top" wrapText="1"/>
    </xf>
    <xf numFmtId="0" fontId="1" fillId="0" borderId="5" xfId="0" applyFont="1" applyFill="1" applyBorder="1" applyAlignment="1">
      <alignment horizontal="center" vertical="center"/>
    </xf>
    <xf numFmtId="0" fontId="19"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2" fillId="0" borderId="5" xfId="0" applyFont="1" applyFill="1" applyBorder="1" applyAlignment="1">
      <alignment horizontal="center" vertical="center"/>
    </xf>
    <xf numFmtId="0" fontId="21" fillId="0" borderId="5" xfId="0" applyFont="1" applyFill="1" applyBorder="1" applyAlignment="1">
      <alignment horizontal="left" vertical="top" wrapText="1"/>
    </xf>
    <xf numFmtId="0" fontId="5" fillId="0" borderId="6" xfId="0" applyFont="1" applyBorder="1" applyAlignment="1">
      <alignment horizontal="left" vertical="center" wrapText="1"/>
    </xf>
    <xf numFmtId="3" fontId="5" fillId="0" borderId="6" xfId="0" applyNumberFormat="1" applyFont="1" applyBorder="1" applyAlignment="1">
      <alignment horizontal="right" vertical="center" wrapText="1"/>
    </xf>
    <xf numFmtId="165" fontId="0" fillId="3" borderId="6" xfId="0" applyNumberFormat="1" applyFont="1" applyFill="1" applyBorder="1" applyAlignment="1">
      <alignment horizontal="right" vertical="center"/>
    </xf>
    <xf numFmtId="1" fontId="0" fillId="0" borderId="1" xfId="0" applyNumberFormat="1" applyFont="1" applyBorder="1" applyAlignment="1">
      <alignment horizontal="right" vertical="center"/>
    </xf>
    <xf numFmtId="1" fontId="0" fillId="0" borderId="2" xfId="0" applyNumberFormat="1" applyFont="1" applyBorder="1" applyAlignment="1">
      <alignment horizontal="right" vertical="center"/>
    </xf>
    <xf numFmtId="1" fontId="0" fillId="0" borderId="3" xfId="0" applyNumberFormat="1" applyFont="1" applyBorder="1" applyAlignment="1">
      <alignment horizontal="right" vertical="center"/>
    </xf>
    <xf numFmtId="0" fontId="0" fillId="0" borderId="1" xfId="0" applyNumberFormat="1" applyFont="1" applyFill="1" applyBorder="1" applyAlignment="1">
      <alignment horizontal="right" vertical="center"/>
    </xf>
    <xf numFmtId="0" fontId="0" fillId="0" borderId="2" xfId="0" applyNumberFormat="1" applyFont="1" applyFill="1" applyBorder="1" applyAlignment="1">
      <alignment horizontal="right" vertical="center"/>
    </xf>
    <xf numFmtId="0" fontId="0" fillId="0" borderId="3" xfId="0" applyNumberFormat="1" applyFont="1" applyFill="1" applyBorder="1" applyAlignment="1">
      <alignment horizontal="right" vertical="center"/>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11" fillId="0" borderId="5" xfId="0" quotePrefix="1" applyFont="1" applyBorder="1" applyAlignment="1">
      <alignment horizontal="left" vertical="center" wrapText="1"/>
    </xf>
    <xf numFmtId="0" fontId="11" fillId="0" borderId="5" xfId="0" applyFont="1" applyBorder="1" applyAlignment="1">
      <alignment horizontal="left" vertical="center" wrapText="1"/>
    </xf>
    <xf numFmtId="0" fontId="8" fillId="0" borderId="7" xfId="0" applyFont="1" applyBorder="1" applyAlignment="1">
      <alignment horizontal="left" vertical="top"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75"/>
  <sheetViews>
    <sheetView topLeftCell="A137" zoomScale="90" zoomScaleNormal="90" workbookViewId="0">
      <selection activeCell="G84" sqref="G84:AE84"/>
    </sheetView>
  </sheetViews>
  <sheetFormatPr defaultRowHeight="12.75" x14ac:dyDescent="0.2"/>
  <cols>
    <col min="1" max="18" width="2.85546875" customWidth="1"/>
    <col min="19" max="19" width="10" customWidth="1"/>
    <col min="20" max="23" width="2.85546875" customWidth="1"/>
    <col min="24" max="24" width="2.5703125" customWidth="1"/>
    <col min="25" max="26" width="2.85546875" hidden="1" customWidth="1"/>
    <col min="27" max="30" width="2.85546875" customWidth="1"/>
    <col min="31" max="31" width="1.42578125" customWidth="1"/>
    <col min="32" max="32" width="2.85546875" hidden="1" customWidth="1"/>
    <col min="33" max="33" width="2.85546875" customWidth="1"/>
    <col min="34" max="34" width="1.85546875" customWidth="1"/>
    <col min="35" max="36" width="2.85546875" customWidth="1"/>
    <col min="37" max="37" width="2.42578125" customWidth="1"/>
    <col min="38" max="38" width="2.85546875" hidden="1" customWidth="1"/>
    <col min="39" max="78" width="2.85546875" customWidth="1"/>
    <col min="79" max="79" width="8" hidden="1" customWidth="1"/>
  </cols>
  <sheetData>
    <row r="1" spans="1:79" ht="60" customHeight="1" x14ac:dyDescent="0.2">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49" t="s">
        <v>35</v>
      </c>
      <c r="AY1" s="49"/>
      <c r="AZ1" s="49"/>
      <c r="BA1" s="49"/>
      <c r="BB1" s="49"/>
      <c r="BC1" s="49"/>
      <c r="BD1" s="49"/>
      <c r="BE1" s="49"/>
      <c r="BF1" s="49"/>
      <c r="BG1" s="49"/>
      <c r="BH1" s="49"/>
      <c r="BI1" s="49"/>
      <c r="BJ1" s="49"/>
      <c r="BK1" s="49"/>
      <c r="BL1" s="49"/>
    </row>
    <row r="2" spans="1:79" ht="14.25" customHeight="1" x14ac:dyDescent="0.2">
      <c r="A2" s="50" t="s">
        <v>71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row>
    <row r="4" spans="1:79" ht="15" customHeight="1" x14ac:dyDescent="0.2">
      <c r="A4" s="19" t="s">
        <v>45</v>
      </c>
      <c r="B4" s="43" t="s">
        <v>56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18"/>
      <c r="AH4" s="45" t="s">
        <v>55</v>
      </c>
      <c r="AI4" s="45"/>
      <c r="AJ4" s="45"/>
      <c r="AK4" s="45"/>
      <c r="AL4" s="45"/>
      <c r="AM4" s="45"/>
      <c r="AN4" s="45"/>
      <c r="AO4" s="45"/>
      <c r="AP4" s="45"/>
      <c r="AQ4" s="45"/>
      <c r="AR4" s="45"/>
      <c r="AS4" s="18"/>
      <c r="AT4" s="46" t="s">
        <v>57</v>
      </c>
      <c r="AU4" s="45"/>
      <c r="AV4" s="45"/>
      <c r="AW4" s="45"/>
      <c r="AX4" s="45"/>
      <c r="AY4" s="45"/>
      <c r="AZ4" s="45"/>
      <c r="BA4" s="45"/>
      <c r="BB4" s="23"/>
      <c r="BC4" s="18"/>
      <c r="BD4" s="18"/>
      <c r="BE4" s="20"/>
      <c r="BF4" s="20"/>
      <c r="BG4" s="20"/>
      <c r="BH4" s="20"/>
      <c r="BI4" s="20"/>
      <c r="BJ4" s="20"/>
      <c r="BK4" s="20"/>
      <c r="BL4" s="20"/>
    </row>
    <row r="5" spans="1:79" ht="24" customHeight="1" x14ac:dyDescent="0.2">
      <c r="A5" s="47" t="s">
        <v>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35"/>
      <c r="AH5" s="48" t="s">
        <v>47</v>
      </c>
      <c r="AI5" s="48"/>
      <c r="AJ5" s="48"/>
      <c r="AK5" s="48"/>
      <c r="AL5" s="48"/>
      <c r="AM5" s="48"/>
      <c r="AN5" s="48"/>
      <c r="AO5" s="48"/>
      <c r="AP5" s="48"/>
      <c r="AQ5" s="48"/>
      <c r="AR5" s="48"/>
      <c r="AS5" s="35"/>
      <c r="AT5" s="48" t="s">
        <v>43</v>
      </c>
      <c r="AU5" s="48"/>
      <c r="AV5" s="48"/>
      <c r="AW5" s="48"/>
      <c r="AX5" s="48"/>
      <c r="AY5" s="48"/>
      <c r="AZ5" s="48"/>
      <c r="BA5" s="48"/>
      <c r="BB5" s="21"/>
      <c r="BC5" s="35"/>
      <c r="BD5" s="35"/>
      <c r="BE5" s="21"/>
      <c r="BF5" s="21"/>
      <c r="BG5" s="21"/>
      <c r="BH5" s="21"/>
      <c r="BI5" s="21"/>
      <c r="BJ5" s="21"/>
      <c r="BK5" s="21"/>
      <c r="BL5" s="21"/>
    </row>
    <row r="6" spans="1:79" x14ac:dyDescent="0.2">
      <c r="BE6" s="22"/>
      <c r="BF6" s="22"/>
      <c r="BG6" s="22"/>
      <c r="BH6" s="22"/>
      <c r="BI6" s="22"/>
      <c r="BJ6" s="22"/>
      <c r="BK6" s="22"/>
      <c r="BL6" s="22"/>
    </row>
    <row r="7" spans="1:79" ht="15" customHeight="1" x14ac:dyDescent="0.2">
      <c r="A7" s="19" t="s">
        <v>48</v>
      </c>
      <c r="B7" s="43" t="s">
        <v>78</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18"/>
      <c r="AH7" s="45" t="s">
        <v>79</v>
      </c>
      <c r="AI7" s="45"/>
      <c r="AJ7" s="45"/>
      <c r="AK7" s="45"/>
      <c r="AL7" s="45"/>
      <c r="AM7" s="45"/>
      <c r="AN7" s="45"/>
      <c r="AO7" s="45"/>
      <c r="AP7" s="45"/>
      <c r="AQ7" s="45"/>
      <c r="AR7" s="45"/>
      <c r="AS7" s="45"/>
      <c r="AT7" s="45"/>
      <c r="AU7" s="45"/>
      <c r="AV7" s="45"/>
      <c r="AW7" s="45"/>
      <c r="AX7" s="45"/>
      <c r="AY7" s="45"/>
      <c r="AZ7" s="45"/>
      <c r="BA7" s="45"/>
      <c r="BB7" s="23"/>
      <c r="BC7" s="46" t="s">
        <v>57</v>
      </c>
      <c r="BD7" s="45"/>
      <c r="BE7" s="45"/>
      <c r="BF7" s="45"/>
      <c r="BG7" s="45"/>
      <c r="BH7" s="45"/>
      <c r="BI7" s="45"/>
      <c r="BJ7" s="45"/>
      <c r="BK7" s="23"/>
      <c r="BL7" s="20"/>
      <c r="BM7" s="24"/>
      <c r="BN7" s="24"/>
      <c r="BO7" s="24"/>
      <c r="BP7" s="23"/>
      <c r="BQ7" s="23"/>
      <c r="BR7" s="23"/>
      <c r="BS7" s="23"/>
      <c r="BT7" s="23"/>
      <c r="BU7" s="23"/>
      <c r="BV7" s="23"/>
      <c r="BW7" s="23"/>
    </row>
    <row r="8" spans="1:79" ht="24" customHeight="1" x14ac:dyDescent="0.2">
      <c r="A8" s="47" t="s">
        <v>41</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35"/>
      <c r="AH8" s="48" t="s">
        <v>49</v>
      </c>
      <c r="AI8" s="48"/>
      <c r="AJ8" s="48"/>
      <c r="AK8" s="48"/>
      <c r="AL8" s="48"/>
      <c r="AM8" s="48"/>
      <c r="AN8" s="48"/>
      <c r="AO8" s="48"/>
      <c r="AP8" s="48"/>
      <c r="AQ8" s="48"/>
      <c r="AR8" s="48"/>
      <c r="AS8" s="48"/>
      <c r="AT8" s="48"/>
      <c r="AU8" s="48"/>
      <c r="AV8" s="48"/>
      <c r="AW8" s="48"/>
      <c r="AX8" s="48"/>
      <c r="AY8" s="48"/>
      <c r="AZ8" s="48"/>
      <c r="BA8" s="48"/>
      <c r="BB8" s="21"/>
      <c r="BC8" s="48" t="s">
        <v>43</v>
      </c>
      <c r="BD8" s="48"/>
      <c r="BE8" s="48"/>
      <c r="BF8" s="48"/>
      <c r="BG8" s="48"/>
      <c r="BH8" s="48"/>
      <c r="BI8" s="48"/>
      <c r="BJ8" s="48"/>
      <c r="BK8" s="27"/>
      <c r="BL8" s="21"/>
      <c r="BM8" s="24"/>
      <c r="BN8" s="24"/>
      <c r="BO8" s="24"/>
      <c r="BP8" s="21"/>
      <c r="BQ8" s="21"/>
      <c r="BR8" s="21"/>
      <c r="BS8" s="21"/>
      <c r="BT8" s="21"/>
      <c r="BU8" s="21"/>
      <c r="BV8" s="21"/>
      <c r="BW8" s="21"/>
    </row>
    <row r="10" spans="1:79" ht="14.25" customHeight="1" x14ac:dyDescent="0.2">
      <c r="A10" s="19" t="s">
        <v>50</v>
      </c>
      <c r="B10" s="45" t="s">
        <v>104</v>
      </c>
      <c r="C10" s="45"/>
      <c r="D10" s="45"/>
      <c r="E10" s="45"/>
      <c r="F10" s="45"/>
      <c r="G10" s="45"/>
      <c r="H10" s="45"/>
      <c r="I10" s="45"/>
      <c r="J10" s="45"/>
      <c r="K10" s="45"/>
      <c r="L10" s="45"/>
      <c r="N10" s="45" t="s">
        <v>105</v>
      </c>
      <c r="O10" s="45"/>
      <c r="P10" s="45"/>
      <c r="Q10" s="45"/>
      <c r="R10" s="45"/>
      <c r="S10" s="45"/>
      <c r="T10" s="45"/>
      <c r="U10" s="45"/>
      <c r="V10" s="45"/>
      <c r="W10" s="45"/>
      <c r="X10" s="45"/>
      <c r="Y10" s="45"/>
      <c r="Z10" s="23"/>
      <c r="AA10" s="51" t="s">
        <v>107</v>
      </c>
      <c r="AB10" s="51"/>
      <c r="AC10" s="51"/>
      <c r="AD10" s="51"/>
      <c r="AE10" s="51"/>
      <c r="AF10" s="51"/>
      <c r="AG10" s="51"/>
      <c r="AH10" s="51"/>
      <c r="AI10" s="51"/>
      <c r="AJ10" s="23"/>
      <c r="AK10" s="52" t="s">
        <v>106</v>
      </c>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26"/>
      <c r="BL10" s="46" t="s">
        <v>58</v>
      </c>
      <c r="BM10" s="45"/>
      <c r="BN10" s="45"/>
      <c r="BO10" s="45"/>
      <c r="BP10" s="45"/>
      <c r="BQ10" s="45"/>
      <c r="BR10" s="45"/>
      <c r="BS10" s="45"/>
      <c r="BT10" s="23"/>
      <c r="BU10" s="23"/>
      <c r="BV10" s="23"/>
      <c r="BW10" s="23"/>
      <c r="BX10" s="23"/>
      <c r="BY10" s="23"/>
      <c r="BZ10" s="23"/>
      <c r="CA10" s="23"/>
    </row>
    <row r="11" spans="1:79" ht="25.5" customHeight="1" x14ac:dyDescent="0.2">
      <c r="B11" s="48" t="s">
        <v>51</v>
      </c>
      <c r="C11" s="48"/>
      <c r="D11" s="48"/>
      <c r="E11" s="48"/>
      <c r="F11" s="48"/>
      <c r="G11" s="48"/>
      <c r="H11" s="48"/>
      <c r="I11" s="48"/>
      <c r="J11" s="48"/>
      <c r="K11" s="48"/>
      <c r="L11" s="48"/>
      <c r="N11" s="48" t="s">
        <v>53</v>
      </c>
      <c r="O11" s="48"/>
      <c r="P11" s="48"/>
      <c r="Q11" s="48"/>
      <c r="R11" s="48"/>
      <c r="S11" s="48"/>
      <c r="T11" s="48"/>
      <c r="U11" s="48"/>
      <c r="V11" s="48"/>
      <c r="W11" s="48"/>
      <c r="X11" s="48"/>
      <c r="Y11" s="48"/>
      <c r="Z11" s="21"/>
      <c r="AA11" s="53" t="s">
        <v>54</v>
      </c>
      <c r="AB11" s="53"/>
      <c r="AC11" s="53"/>
      <c r="AD11" s="53"/>
      <c r="AE11" s="53"/>
      <c r="AF11" s="53"/>
      <c r="AG11" s="53"/>
      <c r="AH11" s="53"/>
      <c r="AI11" s="53"/>
      <c r="AJ11" s="21"/>
      <c r="AK11" s="54" t="s">
        <v>52</v>
      </c>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25"/>
      <c r="BL11" s="48" t="s">
        <v>44</v>
      </c>
      <c r="BM11" s="48"/>
      <c r="BN11" s="48"/>
      <c r="BO11" s="48"/>
      <c r="BP11" s="48"/>
      <c r="BQ11" s="48"/>
      <c r="BR11" s="48"/>
      <c r="BS11" s="48"/>
      <c r="BT11" s="21"/>
      <c r="BU11" s="21"/>
      <c r="BV11" s="21"/>
      <c r="BW11" s="21"/>
      <c r="BX11" s="21"/>
      <c r="BY11" s="21"/>
      <c r="BZ11" s="21"/>
      <c r="CA11" s="21"/>
    </row>
    <row r="13" spans="1:79"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x14ac:dyDescent="0.2">
      <c r="A14" s="55" t="s">
        <v>37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79" ht="14.25" customHeight="1" x14ac:dyDescent="0.2">
      <c r="A15" s="56" t="s">
        <v>62</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row>
    <row r="16" spans="1:79" ht="15" customHeight="1" x14ac:dyDescent="0.2">
      <c r="A16" s="57" t="s">
        <v>59</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row>
    <row r="17" spans="1:79" ht="36.75" customHeight="1" x14ac:dyDescent="0.2">
      <c r="A17" s="58" t="s">
        <v>36</v>
      </c>
      <c r="B17" s="58"/>
      <c r="C17" s="58"/>
      <c r="D17" s="58"/>
      <c r="E17" s="58"/>
      <c r="F17" s="58"/>
      <c r="G17" s="59" t="s">
        <v>7</v>
      </c>
      <c r="H17" s="59"/>
      <c r="I17" s="59"/>
      <c r="J17" s="59"/>
      <c r="K17" s="59"/>
      <c r="L17" s="59"/>
      <c r="M17" s="59"/>
      <c r="N17" s="59"/>
      <c r="O17" s="59"/>
      <c r="P17" s="59"/>
      <c r="Q17" s="59"/>
      <c r="R17" s="59"/>
      <c r="S17" s="59"/>
      <c r="T17" s="59" t="s">
        <v>60</v>
      </c>
      <c r="U17" s="59"/>
      <c r="V17" s="59"/>
      <c r="W17" s="59"/>
      <c r="X17" s="59"/>
      <c r="Y17" s="59"/>
      <c r="Z17" s="59"/>
      <c r="AA17" s="59" t="s">
        <v>61</v>
      </c>
      <c r="AB17" s="59"/>
      <c r="AC17" s="59"/>
      <c r="AD17" s="59"/>
      <c r="AE17" s="59"/>
      <c r="AF17" s="59"/>
      <c r="AG17" s="59"/>
      <c r="AH17" s="59" t="s">
        <v>63</v>
      </c>
      <c r="AI17" s="59"/>
      <c r="AJ17" s="59"/>
      <c r="AK17" s="59"/>
      <c r="AL17" s="59"/>
      <c r="AM17" s="59"/>
      <c r="AN17" s="59"/>
      <c r="AO17" s="59"/>
      <c r="AP17" s="59"/>
      <c r="AQ17" s="59"/>
      <c r="AR17" s="59"/>
      <c r="AS17" s="59"/>
      <c r="AT17" s="59"/>
      <c r="AU17" s="59"/>
      <c r="AV17" s="59" t="s">
        <v>64</v>
      </c>
      <c r="AW17" s="59"/>
      <c r="AX17" s="59"/>
      <c r="AY17" s="59"/>
      <c r="AZ17" s="59"/>
      <c r="BA17" s="59"/>
      <c r="BB17" s="59"/>
      <c r="BC17" s="59"/>
      <c r="BD17" s="59"/>
      <c r="BE17" s="59"/>
      <c r="BF17" s="59"/>
      <c r="BG17" s="59"/>
      <c r="BH17" s="59"/>
      <c r="BI17" s="59"/>
      <c r="BJ17" s="59"/>
      <c r="BK17" s="59"/>
      <c r="BL17" s="59"/>
    </row>
    <row r="18" spans="1:79" ht="48" customHeight="1" x14ac:dyDescent="0.2">
      <c r="A18" s="58"/>
      <c r="B18" s="58"/>
      <c r="C18" s="58"/>
      <c r="D18" s="58"/>
      <c r="E18" s="58"/>
      <c r="F18" s="58"/>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t="s">
        <v>8</v>
      </c>
      <c r="AI18" s="59"/>
      <c r="AJ18" s="59"/>
      <c r="AK18" s="59"/>
      <c r="AL18" s="59"/>
      <c r="AM18" s="59"/>
      <c r="AN18" s="59"/>
      <c r="AO18" s="59" t="s">
        <v>25</v>
      </c>
      <c r="AP18" s="59"/>
      <c r="AQ18" s="59"/>
      <c r="AR18" s="59"/>
      <c r="AS18" s="59"/>
      <c r="AT18" s="59"/>
      <c r="AU18" s="59"/>
      <c r="AV18" s="59"/>
      <c r="AW18" s="59"/>
      <c r="AX18" s="59"/>
      <c r="AY18" s="59"/>
      <c r="AZ18" s="59"/>
      <c r="BA18" s="59"/>
      <c r="BB18" s="59"/>
      <c r="BC18" s="59"/>
      <c r="BD18" s="59"/>
      <c r="BE18" s="59"/>
      <c r="BF18" s="59"/>
      <c r="BG18" s="59"/>
      <c r="BH18" s="59"/>
      <c r="BI18" s="59"/>
      <c r="BJ18" s="59"/>
      <c r="BK18" s="59"/>
      <c r="BL18" s="59"/>
    </row>
    <row r="19" spans="1:79" ht="15" customHeight="1" x14ac:dyDescent="0.2">
      <c r="A19" s="59">
        <v>1</v>
      </c>
      <c r="B19" s="59"/>
      <c r="C19" s="59"/>
      <c r="D19" s="59"/>
      <c r="E19" s="59"/>
      <c r="F19" s="59"/>
      <c r="G19" s="59">
        <v>2</v>
      </c>
      <c r="H19" s="59"/>
      <c r="I19" s="59"/>
      <c r="J19" s="59"/>
      <c r="K19" s="59"/>
      <c r="L19" s="59"/>
      <c r="M19" s="59"/>
      <c r="N19" s="59"/>
      <c r="O19" s="59"/>
      <c r="P19" s="59"/>
      <c r="Q19" s="59"/>
      <c r="R19" s="59"/>
      <c r="S19" s="59"/>
      <c r="T19" s="59">
        <v>3</v>
      </c>
      <c r="U19" s="59"/>
      <c r="V19" s="59"/>
      <c r="W19" s="59"/>
      <c r="X19" s="59"/>
      <c r="Y19" s="59"/>
      <c r="Z19" s="59"/>
      <c r="AA19" s="59">
        <v>4</v>
      </c>
      <c r="AB19" s="59"/>
      <c r="AC19" s="59"/>
      <c r="AD19" s="59"/>
      <c r="AE19" s="59"/>
      <c r="AF19" s="59"/>
      <c r="AG19" s="59"/>
      <c r="AH19" s="59">
        <v>5</v>
      </c>
      <c r="AI19" s="59"/>
      <c r="AJ19" s="59"/>
      <c r="AK19" s="59"/>
      <c r="AL19" s="59"/>
      <c r="AM19" s="59"/>
      <c r="AN19" s="59"/>
      <c r="AO19" s="59">
        <v>6</v>
      </c>
      <c r="AP19" s="59"/>
      <c r="AQ19" s="59"/>
      <c r="AR19" s="59"/>
      <c r="AS19" s="59"/>
      <c r="AT19" s="59"/>
      <c r="AU19" s="59"/>
      <c r="AV19" s="59">
        <v>7</v>
      </c>
      <c r="AW19" s="59"/>
      <c r="AX19" s="59"/>
      <c r="AY19" s="59"/>
      <c r="AZ19" s="59"/>
      <c r="BA19" s="59"/>
      <c r="BB19" s="59"/>
      <c r="BC19" s="59"/>
      <c r="BD19" s="59"/>
      <c r="BE19" s="59"/>
      <c r="BF19" s="59"/>
      <c r="BG19" s="59"/>
      <c r="BH19" s="59"/>
      <c r="BI19" s="59"/>
      <c r="BJ19" s="59"/>
      <c r="BK19" s="59"/>
      <c r="BL19" s="59"/>
    </row>
    <row r="20" spans="1:79" hidden="1" x14ac:dyDescent="0.2">
      <c r="A20" s="60" t="s">
        <v>26</v>
      </c>
      <c r="B20" s="60"/>
      <c r="C20" s="60"/>
      <c r="D20" s="60"/>
      <c r="E20" s="60"/>
      <c r="F20" s="60"/>
      <c r="G20" s="60" t="s">
        <v>17</v>
      </c>
      <c r="H20" s="60"/>
      <c r="I20" s="60"/>
      <c r="J20" s="60"/>
      <c r="K20" s="60"/>
      <c r="L20" s="60"/>
      <c r="M20" s="60"/>
      <c r="N20" s="60"/>
      <c r="O20" s="60"/>
      <c r="P20" s="60"/>
      <c r="Q20" s="60"/>
      <c r="R20" s="60"/>
      <c r="S20" s="60"/>
      <c r="T20" s="60" t="s">
        <v>20</v>
      </c>
      <c r="U20" s="60"/>
      <c r="V20" s="60"/>
      <c r="W20" s="60"/>
      <c r="X20" s="60"/>
      <c r="Y20" s="60"/>
      <c r="Z20" s="60"/>
      <c r="AA20" s="60" t="s">
        <v>21</v>
      </c>
      <c r="AB20" s="60"/>
      <c r="AC20" s="60"/>
      <c r="AD20" s="60"/>
      <c r="AE20" s="60"/>
      <c r="AF20" s="60"/>
      <c r="AG20" s="60"/>
      <c r="AH20" s="60" t="s">
        <v>22</v>
      </c>
      <c r="AI20" s="60"/>
      <c r="AJ20" s="60"/>
      <c r="AK20" s="60"/>
      <c r="AL20" s="60"/>
      <c r="AM20" s="60"/>
      <c r="AN20" s="60"/>
      <c r="AO20" s="60" t="s">
        <v>23</v>
      </c>
      <c r="AP20" s="60"/>
      <c r="AQ20" s="60"/>
      <c r="AR20" s="60"/>
      <c r="AS20" s="60"/>
      <c r="AT20" s="60"/>
      <c r="AU20" s="60"/>
      <c r="AV20" s="60" t="s">
        <v>24</v>
      </c>
      <c r="AW20" s="60"/>
      <c r="AX20" s="60"/>
      <c r="AY20" s="60"/>
      <c r="AZ20" s="60"/>
      <c r="BA20" s="60"/>
      <c r="BB20" s="60"/>
      <c r="BC20" s="60"/>
      <c r="BD20" s="60"/>
      <c r="BE20" s="60"/>
      <c r="BF20" s="60"/>
      <c r="BG20" s="60"/>
      <c r="BH20" s="60"/>
      <c r="BI20" s="60"/>
      <c r="BJ20" s="60"/>
      <c r="BK20" s="60"/>
      <c r="BL20" s="60"/>
      <c r="CA20" t="s">
        <v>10</v>
      </c>
    </row>
    <row r="21" spans="1:79" ht="60" hidden="1" customHeight="1" x14ac:dyDescent="0.2">
      <c r="A21" s="75"/>
      <c r="B21" s="76"/>
      <c r="C21" s="76"/>
      <c r="D21" s="76"/>
      <c r="E21" s="76"/>
      <c r="F21" s="77"/>
      <c r="G21" s="78"/>
      <c r="H21" s="79"/>
      <c r="I21" s="79"/>
      <c r="J21" s="79"/>
      <c r="K21" s="79"/>
      <c r="L21" s="79"/>
      <c r="M21" s="79"/>
      <c r="N21" s="79"/>
      <c r="O21" s="79"/>
      <c r="P21" s="79"/>
      <c r="Q21" s="79"/>
      <c r="R21" s="79"/>
      <c r="S21" s="80"/>
      <c r="T21" s="81"/>
      <c r="U21" s="82"/>
      <c r="V21" s="82"/>
      <c r="W21" s="82"/>
      <c r="X21" s="82"/>
      <c r="Y21" s="82"/>
      <c r="Z21" s="83"/>
      <c r="AA21" s="81"/>
      <c r="AB21" s="82"/>
      <c r="AC21" s="82"/>
      <c r="AD21" s="82"/>
      <c r="AE21" s="82"/>
      <c r="AF21" s="82"/>
      <c r="AG21" s="83"/>
      <c r="AH21" s="75"/>
      <c r="AI21" s="76"/>
      <c r="AJ21" s="76"/>
      <c r="AK21" s="76"/>
      <c r="AL21" s="76"/>
      <c r="AM21" s="76"/>
      <c r="AN21" s="77"/>
      <c r="AO21" s="75"/>
      <c r="AP21" s="76"/>
      <c r="AQ21" s="76"/>
      <c r="AR21" s="76"/>
      <c r="AS21" s="76"/>
      <c r="AT21" s="76"/>
      <c r="AU21" s="77"/>
      <c r="AV21" s="61"/>
      <c r="AW21" s="62"/>
      <c r="AX21" s="62"/>
      <c r="AY21" s="62"/>
      <c r="AZ21" s="62"/>
      <c r="BA21" s="62"/>
      <c r="BB21" s="62"/>
      <c r="BC21" s="62"/>
      <c r="BD21" s="62"/>
      <c r="BE21" s="62"/>
      <c r="BF21" s="62"/>
      <c r="BG21" s="62"/>
      <c r="BH21" s="62"/>
      <c r="BI21" s="62"/>
      <c r="BJ21" s="62"/>
      <c r="BK21" s="62"/>
      <c r="BL21" s="63"/>
    </row>
    <row r="22" spans="1:79" s="3" customFormat="1" ht="22.5" customHeight="1" x14ac:dyDescent="0.2">
      <c r="A22" s="64">
        <v>3132</v>
      </c>
      <c r="B22" s="64"/>
      <c r="C22" s="64"/>
      <c r="D22" s="64"/>
      <c r="E22" s="64"/>
      <c r="F22" s="64"/>
      <c r="G22" s="65" t="s">
        <v>80</v>
      </c>
      <c r="H22" s="66"/>
      <c r="I22" s="66"/>
      <c r="J22" s="66"/>
      <c r="K22" s="66"/>
      <c r="L22" s="66"/>
      <c r="M22" s="66"/>
      <c r="N22" s="66"/>
      <c r="O22" s="66"/>
      <c r="P22" s="66"/>
      <c r="Q22" s="66"/>
      <c r="R22" s="66"/>
      <c r="S22" s="67"/>
      <c r="T22" s="68">
        <f>315383+2519201</f>
        <v>2834584</v>
      </c>
      <c r="U22" s="68"/>
      <c r="V22" s="68"/>
      <c r="W22" s="68"/>
      <c r="X22" s="68"/>
      <c r="Y22" s="68"/>
      <c r="Z22" s="68"/>
      <c r="AA22" s="68">
        <f>1659268+7123974+17300</f>
        <v>8800542</v>
      </c>
      <c r="AB22" s="68"/>
      <c r="AC22" s="68"/>
      <c r="AD22" s="68"/>
      <c r="AE22" s="68"/>
      <c r="AF22" s="68"/>
      <c r="AG22" s="68"/>
      <c r="AH22" s="68"/>
      <c r="AI22" s="68"/>
      <c r="AJ22" s="68"/>
      <c r="AK22" s="68"/>
      <c r="AL22" s="68"/>
      <c r="AM22" s="68"/>
      <c r="AN22" s="68"/>
      <c r="AO22" s="69">
        <f>SUM(AO23:AU56)</f>
        <v>16573601</v>
      </c>
      <c r="AP22" s="70"/>
      <c r="AQ22" s="70"/>
      <c r="AR22" s="70"/>
      <c r="AS22" s="70"/>
      <c r="AT22" s="70"/>
      <c r="AU22" s="71"/>
      <c r="AV22" s="72"/>
      <c r="AW22" s="73"/>
      <c r="AX22" s="73"/>
      <c r="AY22" s="73"/>
      <c r="AZ22" s="73"/>
      <c r="BA22" s="73"/>
      <c r="BB22" s="73"/>
      <c r="BC22" s="73"/>
      <c r="BD22" s="73"/>
      <c r="BE22" s="73"/>
      <c r="BF22" s="73"/>
      <c r="BG22" s="73"/>
      <c r="BH22" s="73"/>
      <c r="BI22" s="73"/>
      <c r="BJ22" s="73"/>
      <c r="BK22" s="73"/>
      <c r="BL22" s="74"/>
      <c r="CA22" s="3" t="s">
        <v>11</v>
      </c>
    </row>
    <row r="23" spans="1:79" s="3" customFormat="1" ht="108.75" customHeight="1" x14ac:dyDescent="0.2">
      <c r="A23" s="87"/>
      <c r="B23" s="88"/>
      <c r="C23" s="88"/>
      <c r="D23" s="88"/>
      <c r="E23" s="88"/>
      <c r="F23" s="89"/>
      <c r="G23" s="90" t="s">
        <v>81</v>
      </c>
      <c r="H23" s="91"/>
      <c r="I23" s="91"/>
      <c r="J23" s="91"/>
      <c r="K23" s="91"/>
      <c r="L23" s="91"/>
      <c r="M23" s="91"/>
      <c r="N23" s="91"/>
      <c r="O23" s="91"/>
      <c r="P23" s="91"/>
      <c r="Q23" s="91"/>
      <c r="R23" s="91"/>
      <c r="S23" s="92"/>
      <c r="T23" s="93"/>
      <c r="U23" s="94"/>
      <c r="V23" s="94"/>
      <c r="W23" s="94"/>
      <c r="X23" s="94"/>
      <c r="Y23" s="94"/>
      <c r="Z23" s="95"/>
      <c r="AA23" s="93"/>
      <c r="AB23" s="94"/>
      <c r="AC23" s="94"/>
      <c r="AD23" s="94"/>
      <c r="AE23" s="94"/>
      <c r="AF23" s="94"/>
      <c r="AG23" s="95"/>
      <c r="AH23" s="93"/>
      <c r="AI23" s="94"/>
      <c r="AJ23" s="94"/>
      <c r="AK23" s="94"/>
      <c r="AL23" s="94"/>
      <c r="AM23" s="94"/>
      <c r="AN23" s="95"/>
      <c r="AO23" s="96">
        <v>472315</v>
      </c>
      <c r="AP23" s="97"/>
      <c r="AQ23" s="97"/>
      <c r="AR23" s="97"/>
      <c r="AS23" s="97"/>
      <c r="AT23" s="97"/>
      <c r="AU23" s="98"/>
      <c r="AV23" s="84" t="s">
        <v>221</v>
      </c>
      <c r="AW23" s="85"/>
      <c r="AX23" s="85"/>
      <c r="AY23" s="85"/>
      <c r="AZ23" s="85"/>
      <c r="BA23" s="85"/>
      <c r="BB23" s="85"/>
      <c r="BC23" s="85"/>
      <c r="BD23" s="85"/>
      <c r="BE23" s="85"/>
      <c r="BF23" s="85"/>
      <c r="BG23" s="85"/>
      <c r="BH23" s="85"/>
      <c r="BI23" s="85"/>
      <c r="BJ23" s="85"/>
      <c r="BK23" s="85"/>
      <c r="BL23" s="86"/>
    </row>
    <row r="24" spans="1:79" s="3" customFormat="1" ht="111" customHeight="1" x14ac:dyDescent="0.2">
      <c r="A24" s="87"/>
      <c r="B24" s="88"/>
      <c r="C24" s="88"/>
      <c r="D24" s="88"/>
      <c r="E24" s="88"/>
      <c r="F24" s="89"/>
      <c r="G24" s="90" t="s">
        <v>95</v>
      </c>
      <c r="H24" s="91"/>
      <c r="I24" s="91"/>
      <c r="J24" s="91"/>
      <c r="K24" s="91"/>
      <c r="L24" s="91"/>
      <c r="M24" s="91"/>
      <c r="N24" s="91"/>
      <c r="O24" s="91"/>
      <c r="P24" s="91"/>
      <c r="Q24" s="91"/>
      <c r="R24" s="91"/>
      <c r="S24" s="92"/>
      <c r="T24" s="93"/>
      <c r="U24" s="94"/>
      <c r="V24" s="94"/>
      <c r="W24" s="94"/>
      <c r="X24" s="94"/>
      <c r="Y24" s="94"/>
      <c r="Z24" s="95"/>
      <c r="AA24" s="93"/>
      <c r="AB24" s="94"/>
      <c r="AC24" s="94"/>
      <c r="AD24" s="94"/>
      <c r="AE24" s="94"/>
      <c r="AF24" s="94"/>
      <c r="AG24" s="95"/>
      <c r="AH24" s="93"/>
      <c r="AI24" s="94"/>
      <c r="AJ24" s="94"/>
      <c r="AK24" s="94"/>
      <c r="AL24" s="94"/>
      <c r="AM24" s="94"/>
      <c r="AN24" s="95"/>
      <c r="AO24" s="96">
        <v>199600</v>
      </c>
      <c r="AP24" s="97"/>
      <c r="AQ24" s="97"/>
      <c r="AR24" s="97"/>
      <c r="AS24" s="97"/>
      <c r="AT24" s="97"/>
      <c r="AU24" s="98"/>
      <c r="AV24" s="99" t="s">
        <v>223</v>
      </c>
      <c r="AW24" s="100"/>
      <c r="AX24" s="100"/>
      <c r="AY24" s="100"/>
      <c r="AZ24" s="100"/>
      <c r="BA24" s="100"/>
      <c r="BB24" s="100"/>
      <c r="BC24" s="100"/>
      <c r="BD24" s="100"/>
      <c r="BE24" s="100"/>
      <c r="BF24" s="100"/>
      <c r="BG24" s="100"/>
      <c r="BH24" s="100"/>
      <c r="BI24" s="100"/>
      <c r="BJ24" s="100"/>
      <c r="BK24" s="100"/>
      <c r="BL24" s="101"/>
    </row>
    <row r="25" spans="1:79" s="3" customFormat="1" ht="113.25" customHeight="1" x14ac:dyDescent="0.2">
      <c r="A25" s="87"/>
      <c r="B25" s="88"/>
      <c r="C25" s="88"/>
      <c r="D25" s="88"/>
      <c r="E25" s="88"/>
      <c r="F25" s="89"/>
      <c r="G25" s="90" t="s">
        <v>96</v>
      </c>
      <c r="H25" s="91"/>
      <c r="I25" s="91"/>
      <c r="J25" s="91"/>
      <c r="K25" s="91"/>
      <c r="L25" s="91"/>
      <c r="M25" s="91"/>
      <c r="N25" s="91"/>
      <c r="O25" s="91"/>
      <c r="P25" s="91"/>
      <c r="Q25" s="91"/>
      <c r="R25" s="91"/>
      <c r="S25" s="92"/>
      <c r="T25" s="93"/>
      <c r="U25" s="94"/>
      <c r="V25" s="94"/>
      <c r="W25" s="94"/>
      <c r="X25" s="94"/>
      <c r="Y25" s="94"/>
      <c r="Z25" s="95"/>
      <c r="AA25" s="93"/>
      <c r="AB25" s="94"/>
      <c r="AC25" s="94"/>
      <c r="AD25" s="94"/>
      <c r="AE25" s="94"/>
      <c r="AF25" s="94"/>
      <c r="AG25" s="95"/>
      <c r="AH25" s="93"/>
      <c r="AI25" s="94"/>
      <c r="AJ25" s="94"/>
      <c r="AK25" s="94"/>
      <c r="AL25" s="94"/>
      <c r="AM25" s="94"/>
      <c r="AN25" s="95"/>
      <c r="AO25" s="96">
        <v>277476</v>
      </c>
      <c r="AP25" s="97"/>
      <c r="AQ25" s="97"/>
      <c r="AR25" s="97"/>
      <c r="AS25" s="97"/>
      <c r="AT25" s="97"/>
      <c r="AU25" s="98"/>
      <c r="AV25" s="99" t="s">
        <v>248</v>
      </c>
      <c r="AW25" s="100"/>
      <c r="AX25" s="100"/>
      <c r="AY25" s="100"/>
      <c r="AZ25" s="100"/>
      <c r="BA25" s="100"/>
      <c r="BB25" s="100"/>
      <c r="BC25" s="100"/>
      <c r="BD25" s="100"/>
      <c r="BE25" s="100"/>
      <c r="BF25" s="100"/>
      <c r="BG25" s="100"/>
      <c r="BH25" s="100"/>
      <c r="BI25" s="100"/>
      <c r="BJ25" s="100"/>
      <c r="BK25" s="100"/>
      <c r="BL25" s="101"/>
    </row>
    <row r="26" spans="1:79" s="3" customFormat="1" ht="78" customHeight="1" x14ac:dyDescent="0.2">
      <c r="A26" s="87"/>
      <c r="B26" s="88"/>
      <c r="C26" s="88"/>
      <c r="D26" s="88"/>
      <c r="E26" s="88"/>
      <c r="F26" s="89"/>
      <c r="G26" s="90" t="s">
        <v>121</v>
      </c>
      <c r="H26" s="91"/>
      <c r="I26" s="91"/>
      <c r="J26" s="91"/>
      <c r="K26" s="91"/>
      <c r="L26" s="91"/>
      <c r="M26" s="91"/>
      <c r="N26" s="91"/>
      <c r="O26" s="91"/>
      <c r="P26" s="91"/>
      <c r="Q26" s="91"/>
      <c r="R26" s="91"/>
      <c r="S26" s="92"/>
      <c r="T26" s="93"/>
      <c r="U26" s="94"/>
      <c r="V26" s="94"/>
      <c r="W26" s="94"/>
      <c r="X26" s="94"/>
      <c r="Y26" s="94"/>
      <c r="Z26" s="95"/>
      <c r="AA26" s="93"/>
      <c r="AB26" s="94"/>
      <c r="AC26" s="94"/>
      <c r="AD26" s="94"/>
      <c r="AE26" s="94"/>
      <c r="AF26" s="94"/>
      <c r="AG26" s="95"/>
      <c r="AH26" s="93"/>
      <c r="AI26" s="94"/>
      <c r="AJ26" s="94"/>
      <c r="AK26" s="94"/>
      <c r="AL26" s="94"/>
      <c r="AM26" s="94"/>
      <c r="AN26" s="95"/>
      <c r="AO26" s="102">
        <v>60000</v>
      </c>
      <c r="AP26" s="103"/>
      <c r="AQ26" s="103"/>
      <c r="AR26" s="103"/>
      <c r="AS26" s="103"/>
      <c r="AT26" s="103"/>
      <c r="AU26" s="104"/>
      <c r="AV26" s="105" t="s">
        <v>122</v>
      </c>
      <c r="AW26" s="106"/>
      <c r="AX26" s="106"/>
      <c r="AY26" s="106"/>
      <c r="AZ26" s="106"/>
      <c r="BA26" s="106"/>
      <c r="BB26" s="106"/>
      <c r="BC26" s="106"/>
      <c r="BD26" s="106"/>
      <c r="BE26" s="106"/>
      <c r="BF26" s="106"/>
      <c r="BG26" s="106"/>
      <c r="BH26" s="106"/>
      <c r="BI26" s="106"/>
      <c r="BJ26" s="106"/>
      <c r="BK26" s="106"/>
      <c r="BL26" s="107"/>
    </row>
    <row r="27" spans="1:79" s="3" customFormat="1" ht="75" customHeight="1" x14ac:dyDescent="0.2">
      <c r="A27" s="87"/>
      <c r="B27" s="88"/>
      <c r="C27" s="88"/>
      <c r="D27" s="88"/>
      <c r="E27" s="88"/>
      <c r="F27" s="89"/>
      <c r="G27" s="90" t="s">
        <v>120</v>
      </c>
      <c r="H27" s="91"/>
      <c r="I27" s="91"/>
      <c r="J27" s="91"/>
      <c r="K27" s="91"/>
      <c r="L27" s="91"/>
      <c r="M27" s="91"/>
      <c r="N27" s="91"/>
      <c r="O27" s="91"/>
      <c r="P27" s="91"/>
      <c r="Q27" s="91"/>
      <c r="R27" s="91"/>
      <c r="S27" s="92"/>
      <c r="T27" s="93"/>
      <c r="U27" s="94"/>
      <c r="V27" s="94"/>
      <c r="W27" s="94"/>
      <c r="X27" s="94"/>
      <c r="Y27" s="94"/>
      <c r="Z27" s="95"/>
      <c r="AA27" s="93"/>
      <c r="AB27" s="94"/>
      <c r="AC27" s="94"/>
      <c r="AD27" s="94"/>
      <c r="AE27" s="94"/>
      <c r="AF27" s="94"/>
      <c r="AG27" s="95"/>
      <c r="AH27" s="93"/>
      <c r="AI27" s="94"/>
      <c r="AJ27" s="94"/>
      <c r="AK27" s="94"/>
      <c r="AL27" s="94"/>
      <c r="AM27" s="94"/>
      <c r="AN27" s="95"/>
      <c r="AO27" s="102">
        <v>30000</v>
      </c>
      <c r="AP27" s="103"/>
      <c r="AQ27" s="103"/>
      <c r="AR27" s="103"/>
      <c r="AS27" s="103"/>
      <c r="AT27" s="103"/>
      <c r="AU27" s="104"/>
      <c r="AV27" s="105" t="s">
        <v>249</v>
      </c>
      <c r="AW27" s="108"/>
      <c r="AX27" s="108"/>
      <c r="AY27" s="108"/>
      <c r="AZ27" s="108"/>
      <c r="BA27" s="108"/>
      <c r="BB27" s="108"/>
      <c r="BC27" s="108"/>
      <c r="BD27" s="108"/>
      <c r="BE27" s="108"/>
      <c r="BF27" s="108"/>
      <c r="BG27" s="108"/>
      <c r="BH27" s="108"/>
      <c r="BI27" s="108"/>
      <c r="BJ27" s="108"/>
      <c r="BK27" s="108"/>
      <c r="BL27" s="109"/>
    </row>
    <row r="28" spans="1:79" s="3" customFormat="1" ht="123" customHeight="1" x14ac:dyDescent="0.2">
      <c r="A28" s="87"/>
      <c r="B28" s="88"/>
      <c r="C28" s="88"/>
      <c r="D28" s="88"/>
      <c r="E28" s="88"/>
      <c r="F28" s="89"/>
      <c r="G28" s="90" t="s">
        <v>119</v>
      </c>
      <c r="H28" s="91"/>
      <c r="I28" s="91"/>
      <c r="J28" s="91"/>
      <c r="K28" s="91"/>
      <c r="L28" s="91"/>
      <c r="M28" s="91"/>
      <c r="N28" s="91"/>
      <c r="O28" s="91"/>
      <c r="P28" s="91"/>
      <c r="Q28" s="91"/>
      <c r="R28" s="91"/>
      <c r="S28" s="92"/>
      <c r="T28" s="93"/>
      <c r="U28" s="94"/>
      <c r="V28" s="94"/>
      <c r="W28" s="94"/>
      <c r="X28" s="94"/>
      <c r="Y28" s="94"/>
      <c r="Z28" s="95"/>
      <c r="AA28" s="93"/>
      <c r="AB28" s="94"/>
      <c r="AC28" s="94"/>
      <c r="AD28" s="94"/>
      <c r="AE28" s="94"/>
      <c r="AF28" s="94"/>
      <c r="AG28" s="95"/>
      <c r="AH28" s="93"/>
      <c r="AI28" s="94"/>
      <c r="AJ28" s="94"/>
      <c r="AK28" s="94"/>
      <c r="AL28" s="94"/>
      <c r="AM28" s="94"/>
      <c r="AN28" s="95"/>
      <c r="AO28" s="102">
        <v>78892</v>
      </c>
      <c r="AP28" s="103"/>
      <c r="AQ28" s="103"/>
      <c r="AR28" s="103"/>
      <c r="AS28" s="103"/>
      <c r="AT28" s="103"/>
      <c r="AU28" s="104"/>
      <c r="AV28" s="105" t="s">
        <v>250</v>
      </c>
      <c r="AW28" s="108"/>
      <c r="AX28" s="108"/>
      <c r="AY28" s="108"/>
      <c r="AZ28" s="108"/>
      <c r="BA28" s="108"/>
      <c r="BB28" s="108"/>
      <c r="BC28" s="108"/>
      <c r="BD28" s="108"/>
      <c r="BE28" s="108"/>
      <c r="BF28" s="108"/>
      <c r="BG28" s="108"/>
      <c r="BH28" s="108"/>
      <c r="BI28" s="108"/>
      <c r="BJ28" s="108"/>
      <c r="BK28" s="108"/>
      <c r="BL28" s="109"/>
    </row>
    <row r="29" spans="1:79" s="3" customFormat="1" ht="126.75" customHeight="1" x14ac:dyDescent="0.2">
      <c r="A29" s="87"/>
      <c r="B29" s="88"/>
      <c r="C29" s="88"/>
      <c r="D29" s="88"/>
      <c r="E29" s="88"/>
      <c r="F29" s="89"/>
      <c r="G29" s="90" t="s">
        <v>118</v>
      </c>
      <c r="H29" s="91"/>
      <c r="I29" s="91"/>
      <c r="J29" s="91"/>
      <c r="K29" s="91"/>
      <c r="L29" s="91"/>
      <c r="M29" s="91"/>
      <c r="N29" s="91"/>
      <c r="O29" s="91"/>
      <c r="P29" s="91"/>
      <c r="Q29" s="91"/>
      <c r="R29" s="91"/>
      <c r="S29" s="92"/>
      <c r="T29" s="93"/>
      <c r="U29" s="94"/>
      <c r="V29" s="94"/>
      <c r="W29" s="94"/>
      <c r="X29" s="94"/>
      <c r="Y29" s="94"/>
      <c r="Z29" s="95"/>
      <c r="AA29" s="93"/>
      <c r="AB29" s="94"/>
      <c r="AC29" s="94"/>
      <c r="AD29" s="94"/>
      <c r="AE29" s="94"/>
      <c r="AF29" s="94"/>
      <c r="AG29" s="95"/>
      <c r="AH29" s="93"/>
      <c r="AI29" s="94"/>
      <c r="AJ29" s="94"/>
      <c r="AK29" s="94"/>
      <c r="AL29" s="94"/>
      <c r="AM29" s="94"/>
      <c r="AN29" s="95"/>
      <c r="AO29" s="102">
        <v>48734</v>
      </c>
      <c r="AP29" s="103"/>
      <c r="AQ29" s="103"/>
      <c r="AR29" s="103"/>
      <c r="AS29" s="103"/>
      <c r="AT29" s="103"/>
      <c r="AU29" s="104"/>
      <c r="AV29" s="105" t="s">
        <v>222</v>
      </c>
      <c r="AW29" s="108"/>
      <c r="AX29" s="108"/>
      <c r="AY29" s="108"/>
      <c r="AZ29" s="108"/>
      <c r="BA29" s="108"/>
      <c r="BB29" s="108"/>
      <c r="BC29" s="108"/>
      <c r="BD29" s="108"/>
      <c r="BE29" s="108"/>
      <c r="BF29" s="108"/>
      <c r="BG29" s="108"/>
      <c r="BH29" s="108"/>
      <c r="BI29" s="108"/>
      <c r="BJ29" s="108"/>
      <c r="BK29" s="108"/>
      <c r="BL29" s="109"/>
    </row>
    <row r="30" spans="1:79" s="3" customFormat="1" ht="120.75" customHeight="1" x14ac:dyDescent="0.2">
      <c r="A30" s="87"/>
      <c r="B30" s="88"/>
      <c r="C30" s="88"/>
      <c r="D30" s="88"/>
      <c r="E30" s="88"/>
      <c r="F30" s="89"/>
      <c r="G30" s="90" t="s">
        <v>117</v>
      </c>
      <c r="H30" s="91"/>
      <c r="I30" s="91"/>
      <c r="J30" s="91"/>
      <c r="K30" s="91"/>
      <c r="L30" s="91"/>
      <c r="M30" s="91"/>
      <c r="N30" s="91"/>
      <c r="O30" s="91"/>
      <c r="P30" s="91"/>
      <c r="Q30" s="91"/>
      <c r="R30" s="91"/>
      <c r="S30" s="92"/>
      <c r="T30" s="93"/>
      <c r="U30" s="94"/>
      <c r="V30" s="94"/>
      <c r="W30" s="94"/>
      <c r="X30" s="94"/>
      <c r="Y30" s="94"/>
      <c r="Z30" s="95"/>
      <c r="AA30" s="93"/>
      <c r="AB30" s="94"/>
      <c r="AC30" s="94"/>
      <c r="AD30" s="94"/>
      <c r="AE30" s="94"/>
      <c r="AF30" s="94"/>
      <c r="AG30" s="95"/>
      <c r="AH30" s="93"/>
      <c r="AI30" s="94"/>
      <c r="AJ30" s="94"/>
      <c r="AK30" s="94"/>
      <c r="AL30" s="94"/>
      <c r="AM30" s="94"/>
      <c r="AN30" s="95"/>
      <c r="AO30" s="102">
        <v>43087</v>
      </c>
      <c r="AP30" s="103"/>
      <c r="AQ30" s="103"/>
      <c r="AR30" s="103"/>
      <c r="AS30" s="103"/>
      <c r="AT30" s="103"/>
      <c r="AU30" s="104"/>
      <c r="AV30" s="105" t="s">
        <v>222</v>
      </c>
      <c r="AW30" s="108"/>
      <c r="AX30" s="108"/>
      <c r="AY30" s="108"/>
      <c r="AZ30" s="108"/>
      <c r="BA30" s="108"/>
      <c r="BB30" s="108"/>
      <c r="BC30" s="108"/>
      <c r="BD30" s="108"/>
      <c r="BE30" s="108"/>
      <c r="BF30" s="108"/>
      <c r="BG30" s="108"/>
      <c r="BH30" s="108"/>
      <c r="BI30" s="108"/>
      <c r="BJ30" s="108"/>
      <c r="BK30" s="108"/>
      <c r="BL30" s="109"/>
    </row>
    <row r="31" spans="1:79" s="3" customFormat="1" ht="87" customHeight="1" x14ac:dyDescent="0.2">
      <c r="A31" s="87"/>
      <c r="B31" s="88"/>
      <c r="C31" s="88"/>
      <c r="D31" s="88"/>
      <c r="E31" s="88"/>
      <c r="F31" s="89"/>
      <c r="G31" s="90" t="s">
        <v>123</v>
      </c>
      <c r="H31" s="91"/>
      <c r="I31" s="91"/>
      <c r="J31" s="91"/>
      <c r="K31" s="91"/>
      <c r="L31" s="91"/>
      <c r="M31" s="91"/>
      <c r="N31" s="91"/>
      <c r="O31" s="91"/>
      <c r="P31" s="91"/>
      <c r="Q31" s="91"/>
      <c r="R31" s="91"/>
      <c r="S31" s="92"/>
      <c r="T31" s="93"/>
      <c r="U31" s="94"/>
      <c r="V31" s="94"/>
      <c r="W31" s="94"/>
      <c r="X31" s="94"/>
      <c r="Y31" s="94"/>
      <c r="Z31" s="95"/>
      <c r="AA31" s="93"/>
      <c r="AB31" s="94"/>
      <c r="AC31" s="94"/>
      <c r="AD31" s="94"/>
      <c r="AE31" s="94"/>
      <c r="AF31" s="94"/>
      <c r="AG31" s="95"/>
      <c r="AH31" s="93"/>
      <c r="AI31" s="94"/>
      <c r="AJ31" s="94"/>
      <c r="AK31" s="94"/>
      <c r="AL31" s="94"/>
      <c r="AM31" s="94"/>
      <c r="AN31" s="95"/>
      <c r="AO31" s="102">
        <v>2964314</v>
      </c>
      <c r="AP31" s="103"/>
      <c r="AQ31" s="103"/>
      <c r="AR31" s="103"/>
      <c r="AS31" s="103"/>
      <c r="AT31" s="103"/>
      <c r="AU31" s="104"/>
      <c r="AV31" s="110" t="s">
        <v>180</v>
      </c>
      <c r="AW31" s="111"/>
      <c r="AX31" s="111"/>
      <c r="AY31" s="111"/>
      <c r="AZ31" s="111"/>
      <c r="BA31" s="111"/>
      <c r="BB31" s="111"/>
      <c r="BC31" s="111"/>
      <c r="BD31" s="111"/>
      <c r="BE31" s="111"/>
      <c r="BF31" s="111"/>
      <c r="BG31" s="111"/>
      <c r="BH31" s="111"/>
      <c r="BI31" s="111"/>
      <c r="BJ31" s="111"/>
      <c r="BK31" s="111"/>
      <c r="BL31" s="112"/>
    </row>
    <row r="32" spans="1:79" s="3" customFormat="1" ht="90" customHeight="1" x14ac:dyDescent="0.2">
      <c r="A32" s="87"/>
      <c r="B32" s="88"/>
      <c r="C32" s="88"/>
      <c r="D32" s="88"/>
      <c r="E32" s="88"/>
      <c r="F32" s="89"/>
      <c r="G32" s="90" t="s">
        <v>181</v>
      </c>
      <c r="H32" s="91"/>
      <c r="I32" s="91"/>
      <c r="J32" s="91"/>
      <c r="K32" s="91"/>
      <c r="L32" s="91"/>
      <c r="M32" s="91"/>
      <c r="N32" s="91"/>
      <c r="O32" s="91"/>
      <c r="P32" s="91"/>
      <c r="Q32" s="91"/>
      <c r="R32" s="91"/>
      <c r="S32" s="92"/>
      <c r="T32" s="93"/>
      <c r="U32" s="94"/>
      <c r="V32" s="94"/>
      <c r="W32" s="94"/>
      <c r="X32" s="94"/>
      <c r="Y32" s="94"/>
      <c r="Z32" s="95"/>
      <c r="AA32" s="93"/>
      <c r="AB32" s="94"/>
      <c r="AC32" s="94"/>
      <c r="AD32" s="94"/>
      <c r="AE32" s="94"/>
      <c r="AF32" s="94"/>
      <c r="AG32" s="95"/>
      <c r="AH32" s="93"/>
      <c r="AI32" s="94"/>
      <c r="AJ32" s="94"/>
      <c r="AK32" s="94"/>
      <c r="AL32" s="94"/>
      <c r="AM32" s="94"/>
      <c r="AN32" s="95"/>
      <c r="AO32" s="102">
        <v>1499839</v>
      </c>
      <c r="AP32" s="103"/>
      <c r="AQ32" s="103"/>
      <c r="AR32" s="103"/>
      <c r="AS32" s="103"/>
      <c r="AT32" s="103"/>
      <c r="AU32" s="104"/>
      <c r="AV32" s="99" t="s">
        <v>82</v>
      </c>
      <c r="AW32" s="100"/>
      <c r="AX32" s="100"/>
      <c r="AY32" s="100"/>
      <c r="AZ32" s="100"/>
      <c r="BA32" s="100"/>
      <c r="BB32" s="100"/>
      <c r="BC32" s="100"/>
      <c r="BD32" s="100"/>
      <c r="BE32" s="100"/>
      <c r="BF32" s="100"/>
      <c r="BG32" s="100"/>
      <c r="BH32" s="100"/>
      <c r="BI32" s="100"/>
      <c r="BJ32" s="100"/>
      <c r="BK32" s="100"/>
      <c r="BL32" s="101"/>
    </row>
    <row r="33" spans="1:64" s="3" customFormat="1" ht="78" customHeight="1" x14ac:dyDescent="0.2">
      <c r="A33" s="87"/>
      <c r="B33" s="88"/>
      <c r="C33" s="88"/>
      <c r="D33" s="88"/>
      <c r="E33" s="88"/>
      <c r="F33" s="89"/>
      <c r="G33" s="90" t="s">
        <v>183</v>
      </c>
      <c r="H33" s="91"/>
      <c r="I33" s="91"/>
      <c r="J33" s="91"/>
      <c r="K33" s="91"/>
      <c r="L33" s="91"/>
      <c r="M33" s="91"/>
      <c r="N33" s="91"/>
      <c r="O33" s="91"/>
      <c r="P33" s="91"/>
      <c r="Q33" s="91"/>
      <c r="R33" s="91"/>
      <c r="S33" s="92"/>
      <c r="T33" s="93"/>
      <c r="U33" s="94"/>
      <c r="V33" s="94"/>
      <c r="W33" s="94"/>
      <c r="X33" s="94"/>
      <c r="Y33" s="94"/>
      <c r="Z33" s="95"/>
      <c r="AA33" s="93"/>
      <c r="AB33" s="94"/>
      <c r="AC33" s="94"/>
      <c r="AD33" s="94"/>
      <c r="AE33" s="94"/>
      <c r="AF33" s="94"/>
      <c r="AG33" s="95"/>
      <c r="AH33" s="93"/>
      <c r="AI33" s="94"/>
      <c r="AJ33" s="94"/>
      <c r="AK33" s="94"/>
      <c r="AL33" s="94"/>
      <c r="AM33" s="94"/>
      <c r="AN33" s="95"/>
      <c r="AO33" s="102">
        <v>1499951</v>
      </c>
      <c r="AP33" s="103"/>
      <c r="AQ33" s="103"/>
      <c r="AR33" s="103"/>
      <c r="AS33" s="103"/>
      <c r="AT33" s="103"/>
      <c r="AU33" s="104"/>
      <c r="AV33" s="99" t="s">
        <v>82</v>
      </c>
      <c r="AW33" s="100"/>
      <c r="AX33" s="100"/>
      <c r="AY33" s="100"/>
      <c r="AZ33" s="100"/>
      <c r="BA33" s="100"/>
      <c r="BB33" s="100"/>
      <c r="BC33" s="100"/>
      <c r="BD33" s="100"/>
      <c r="BE33" s="100"/>
      <c r="BF33" s="100"/>
      <c r="BG33" s="100"/>
      <c r="BH33" s="100"/>
      <c r="BI33" s="100"/>
      <c r="BJ33" s="100"/>
      <c r="BK33" s="100"/>
      <c r="BL33" s="101"/>
    </row>
    <row r="34" spans="1:64" s="3" customFormat="1" ht="81.75" customHeight="1" x14ac:dyDescent="0.2">
      <c r="A34" s="87"/>
      <c r="B34" s="88"/>
      <c r="C34" s="88"/>
      <c r="D34" s="88"/>
      <c r="E34" s="88"/>
      <c r="F34" s="89"/>
      <c r="G34" s="90" t="s">
        <v>182</v>
      </c>
      <c r="H34" s="91"/>
      <c r="I34" s="91"/>
      <c r="J34" s="91"/>
      <c r="K34" s="91"/>
      <c r="L34" s="91"/>
      <c r="M34" s="91"/>
      <c r="N34" s="91"/>
      <c r="O34" s="91"/>
      <c r="P34" s="91"/>
      <c r="Q34" s="91"/>
      <c r="R34" s="91"/>
      <c r="S34" s="92"/>
      <c r="T34" s="93"/>
      <c r="U34" s="94"/>
      <c r="V34" s="94"/>
      <c r="W34" s="94"/>
      <c r="X34" s="94"/>
      <c r="Y34" s="94"/>
      <c r="Z34" s="95"/>
      <c r="AA34" s="93"/>
      <c r="AB34" s="94"/>
      <c r="AC34" s="94"/>
      <c r="AD34" s="94"/>
      <c r="AE34" s="94"/>
      <c r="AF34" s="94"/>
      <c r="AG34" s="95"/>
      <c r="AH34" s="93"/>
      <c r="AI34" s="94"/>
      <c r="AJ34" s="94"/>
      <c r="AK34" s="94"/>
      <c r="AL34" s="94"/>
      <c r="AM34" s="94"/>
      <c r="AN34" s="95"/>
      <c r="AO34" s="102">
        <v>60000</v>
      </c>
      <c r="AP34" s="103"/>
      <c r="AQ34" s="103"/>
      <c r="AR34" s="103"/>
      <c r="AS34" s="103"/>
      <c r="AT34" s="103"/>
      <c r="AU34" s="104"/>
      <c r="AV34" s="105" t="s">
        <v>122</v>
      </c>
      <c r="AW34" s="106"/>
      <c r="AX34" s="106"/>
      <c r="AY34" s="106"/>
      <c r="AZ34" s="106"/>
      <c r="BA34" s="106"/>
      <c r="BB34" s="106"/>
      <c r="BC34" s="106"/>
      <c r="BD34" s="106"/>
      <c r="BE34" s="106"/>
      <c r="BF34" s="106"/>
      <c r="BG34" s="106"/>
      <c r="BH34" s="106"/>
      <c r="BI34" s="106"/>
      <c r="BJ34" s="106"/>
      <c r="BK34" s="106"/>
      <c r="BL34" s="107"/>
    </row>
    <row r="35" spans="1:64" s="3" customFormat="1" ht="77.25" customHeight="1" x14ac:dyDescent="0.2">
      <c r="A35" s="87"/>
      <c r="B35" s="88"/>
      <c r="C35" s="88"/>
      <c r="D35" s="88"/>
      <c r="E35" s="88"/>
      <c r="F35" s="89"/>
      <c r="G35" s="90" t="s">
        <v>131</v>
      </c>
      <c r="H35" s="91"/>
      <c r="I35" s="91"/>
      <c r="J35" s="91"/>
      <c r="K35" s="91"/>
      <c r="L35" s="91"/>
      <c r="M35" s="91"/>
      <c r="N35" s="91"/>
      <c r="O35" s="91"/>
      <c r="P35" s="91"/>
      <c r="Q35" s="91"/>
      <c r="R35" s="91"/>
      <c r="S35" s="92"/>
      <c r="T35" s="93"/>
      <c r="U35" s="94"/>
      <c r="V35" s="94"/>
      <c r="W35" s="94"/>
      <c r="X35" s="94"/>
      <c r="Y35" s="94"/>
      <c r="Z35" s="95"/>
      <c r="AA35" s="93"/>
      <c r="AB35" s="94"/>
      <c r="AC35" s="94"/>
      <c r="AD35" s="94"/>
      <c r="AE35" s="94"/>
      <c r="AF35" s="94"/>
      <c r="AG35" s="95"/>
      <c r="AH35" s="93"/>
      <c r="AI35" s="94"/>
      <c r="AJ35" s="94"/>
      <c r="AK35" s="94"/>
      <c r="AL35" s="94"/>
      <c r="AM35" s="94"/>
      <c r="AN35" s="95"/>
      <c r="AO35" s="102">
        <v>60000</v>
      </c>
      <c r="AP35" s="103"/>
      <c r="AQ35" s="103"/>
      <c r="AR35" s="103"/>
      <c r="AS35" s="103"/>
      <c r="AT35" s="103"/>
      <c r="AU35" s="104"/>
      <c r="AV35" s="105" t="s">
        <v>122</v>
      </c>
      <c r="AW35" s="106"/>
      <c r="AX35" s="106"/>
      <c r="AY35" s="106"/>
      <c r="AZ35" s="106"/>
      <c r="BA35" s="106"/>
      <c r="BB35" s="106"/>
      <c r="BC35" s="106"/>
      <c r="BD35" s="106"/>
      <c r="BE35" s="106"/>
      <c r="BF35" s="106"/>
      <c r="BG35" s="106"/>
      <c r="BH35" s="106"/>
      <c r="BI35" s="106"/>
      <c r="BJ35" s="106"/>
      <c r="BK35" s="106"/>
      <c r="BL35" s="107"/>
    </row>
    <row r="36" spans="1:64" s="3" customFormat="1" ht="74.25" customHeight="1" x14ac:dyDescent="0.2">
      <c r="A36" s="87"/>
      <c r="B36" s="88"/>
      <c r="C36" s="88"/>
      <c r="D36" s="88"/>
      <c r="E36" s="88"/>
      <c r="F36" s="89"/>
      <c r="G36" s="90" t="s">
        <v>132</v>
      </c>
      <c r="H36" s="91"/>
      <c r="I36" s="91"/>
      <c r="J36" s="91"/>
      <c r="K36" s="91"/>
      <c r="L36" s="91"/>
      <c r="M36" s="91"/>
      <c r="N36" s="91"/>
      <c r="O36" s="91"/>
      <c r="P36" s="91"/>
      <c r="Q36" s="91"/>
      <c r="R36" s="91"/>
      <c r="S36" s="92"/>
      <c r="T36" s="93"/>
      <c r="U36" s="94"/>
      <c r="V36" s="94"/>
      <c r="W36" s="94"/>
      <c r="X36" s="94"/>
      <c r="Y36" s="94"/>
      <c r="Z36" s="95"/>
      <c r="AA36" s="93"/>
      <c r="AB36" s="94"/>
      <c r="AC36" s="94"/>
      <c r="AD36" s="94"/>
      <c r="AE36" s="94"/>
      <c r="AF36" s="94"/>
      <c r="AG36" s="95"/>
      <c r="AH36" s="93"/>
      <c r="AI36" s="94"/>
      <c r="AJ36" s="94"/>
      <c r="AK36" s="94"/>
      <c r="AL36" s="94"/>
      <c r="AM36" s="94"/>
      <c r="AN36" s="95"/>
      <c r="AO36" s="102">
        <v>60000</v>
      </c>
      <c r="AP36" s="103"/>
      <c r="AQ36" s="103"/>
      <c r="AR36" s="103"/>
      <c r="AS36" s="103"/>
      <c r="AT36" s="103"/>
      <c r="AU36" s="104"/>
      <c r="AV36" s="105" t="s">
        <v>122</v>
      </c>
      <c r="AW36" s="106"/>
      <c r="AX36" s="106"/>
      <c r="AY36" s="106"/>
      <c r="AZ36" s="106"/>
      <c r="BA36" s="106"/>
      <c r="BB36" s="106"/>
      <c r="BC36" s="106"/>
      <c r="BD36" s="106"/>
      <c r="BE36" s="106"/>
      <c r="BF36" s="106"/>
      <c r="BG36" s="106"/>
      <c r="BH36" s="106"/>
      <c r="BI36" s="106"/>
      <c r="BJ36" s="106"/>
      <c r="BK36" s="106"/>
      <c r="BL36" s="107"/>
    </row>
    <row r="37" spans="1:64" s="3" customFormat="1" ht="75" customHeight="1" x14ac:dyDescent="0.2">
      <c r="A37" s="87"/>
      <c r="B37" s="88"/>
      <c r="C37" s="88"/>
      <c r="D37" s="88"/>
      <c r="E37" s="88"/>
      <c r="F37" s="89"/>
      <c r="G37" s="90" t="s">
        <v>133</v>
      </c>
      <c r="H37" s="91"/>
      <c r="I37" s="91"/>
      <c r="J37" s="91"/>
      <c r="K37" s="91"/>
      <c r="L37" s="91"/>
      <c r="M37" s="91"/>
      <c r="N37" s="91"/>
      <c r="O37" s="91"/>
      <c r="P37" s="91"/>
      <c r="Q37" s="91"/>
      <c r="R37" s="91"/>
      <c r="S37" s="92"/>
      <c r="T37" s="93"/>
      <c r="U37" s="94"/>
      <c r="V37" s="94"/>
      <c r="W37" s="94"/>
      <c r="X37" s="94"/>
      <c r="Y37" s="94"/>
      <c r="Z37" s="95"/>
      <c r="AA37" s="93"/>
      <c r="AB37" s="94"/>
      <c r="AC37" s="94"/>
      <c r="AD37" s="94"/>
      <c r="AE37" s="94"/>
      <c r="AF37" s="94"/>
      <c r="AG37" s="95"/>
      <c r="AH37" s="93"/>
      <c r="AI37" s="94"/>
      <c r="AJ37" s="94"/>
      <c r="AK37" s="94"/>
      <c r="AL37" s="94"/>
      <c r="AM37" s="94"/>
      <c r="AN37" s="95"/>
      <c r="AO37" s="102">
        <v>60000</v>
      </c>
      <c r="AP37" s="103"/>
      <c r="AQ37" s="103"/>
      <c r="AR37" s="103"/>
      <c r="AS37" s="103"/>
      <c r="AT37" s="103"/>
      <c r="AU37" s="104"/>
      <c r="AV37" s="105" t="s">
        <v>122</v>
      </c>
      <c r="AW37" s="106"/>
      <c r="AX37" s="106"/>
      <c r="AY37" s="106"/>
      <c r="AZ37" s="106"/>
      <c r="BA37" s="106"/>
      <c r="BB37" s="106"/>
      <c r="BC37" s="106"/>
      <c r="BD37" s="106"/>
      <c r="BE37" s="106"/>
      <c r="BF37" s="106"/>
      <c r="BG37" s="106"/>
      <c r="BH37" s="106"/>
      <c r="BI37" s="106"/>
      <c r="BJ37" s="106"/>
      <c r="BK37" s="106"/>
      <c r="BL37" s="107"/>
    </row>
    <row r="38" spans="1:64" s="3" customFormat="1" ht="108" customHeight="1" x14ac:dyDescent="0.2">
      <c r="A38" s="87"/>
      <c r="B38" s="88"/>
      <c r="C38" s="88"/>
      <c r="D38" s="88"/>
      <c r="E38" s="88"/>
      <c r="F38" s="89"/>
      <c r="G38" s="90" t="s">
        <v>124</v>
      </c>
      <c r="H38" s="91"/>
      <c r="I38" s="91"/>
      <c r="J38" s="91"/>
      <c r="K38" s="91"/>
      <c r="L38" s="91"/>
      <c r="M38" s="91"/>
      <c r="N38" s="91"/>
      <c r="O38" s="91"/>
      <c r="P38" s="91"/>
      <c r="Q38" s="91"/>
      <c r="R38" s="91"/>
      <c r="S38" s="92"/>
      <c r="T38" s="93"/>
      <c r="U38" s="94"/>
      <c r="V38" s="94"/>
      <c r="W38" s="94"/>
      <c r="X38" s="94"/>
      <c r="Y38" s="94"/>
      <c r="Z38" s="95"/>
      <c r="AA38" s="93"/>
      <c r="AB38" s="94"/>
      <c r="AC38" s="94"/>
      <c r="AD38" s="94"/>
      <c r="AE38" s="94"/>
      <c r="AF38" s="94"/>
      <c r="AG38" s="95"/>
      <c r="AH38" s="93"/>
      <c r="AI38" s="94"/>
      <c r="AJ38" s="94"/>
      <c r="AK38" s="94"/>
      <c r="AL38" s="94"/>
      <c r="AM38" s="94"/>
      <c r="AN38" s="95"/>
      <c r="AO38" s="102">
        <v>1351738</v>
      </c>
      <c r="AP38" s="103"/>
      <c r="AQ38" s="103"/>
      <c r="AR38" s="103"/>
      <c r="AS38" s="103"/>
      <c r="AT38" s="103"/>
      <c r="AU38" s="104"/>
      <c r="AV38" s="110" t="s">
        <v>185</v>
      </c>
      <c r="AW38" s="111"/>
      <c r="AX38" s="111"/>
      <c r="AY38" s="111"/>
      <c r="AZ38" s="111"/>
      <c r="BA38" s="111"/>
      <c r="BB38" s="111"/>
      <c r="BC38" s="111"/>
      <c r="BD38" s="111"/>
      <c r="BE38" s="111"/>
      <c r="BF38" s="111"/>
      <c r="BG38" s="111"/>
      <c r="BH38" s="111"/>
      <c r="BI38" s="111"/>
      <c r="BJ38" s="111"/>
      <c r="BK38" s="111"/>
      <c r="BL38" s="112"/>
    </row>
    <row r="39" spans="1:64" s="3" customFormat="1" ht="64.5" customHeight="1" x14ac:dyDescent="0.2">
      <c r="A39" s="87"/>
      <c r="B39" s="88"/>
      <c r="C39" s="88"/>
      <c r="D39" s="88"/>
      <c r="E39" s="88"/>
      <c r="F39" s="89"/>
      <c r="G39" s="90" t="s">
        <v>184</v>
      </c>
      <c r="H39" s="91"/>
      <c r="I39" s="91"/>
      <c r="J39" s="91"/>
      <c r="K39" s="91"/>
      <c r="L39" s="91"/>
      <c r="M39" s="91"/>
      <c r="N39" s="91"/>
      <c r="O39" s="91"/>
      <c r="P39" s="91"/>
      <c r="Q39" s="91"/>
      <c r="R39" s="91"/>
      <c r="S39" s="92"/>
      <c r="T39" s="93"/>
      <c r="U39" s="94"/>
      <c r="V39" s="94"/>
      <c r="W39" s="94"/>
      <c r="X39" s="94"/>
      <c r="Y39" s="94"/>
      <c r="Z39" s="95"/>
      <c r="AA39" s="93"/>
      <c r="AB39" s="94"/>
      <c r="AC39" s="94"/>
      <c r="AD39" s="94"/>
      <c r="AE39" s="94"/>
      <c r="AF39" s="94"/>
      <c r="AG39" s="95"/>
      <c r="AH39" s="93"/>
      <c r="AI39" s="94"/>
      <c r="AJ39" s="94"/>
      <c r="AK39" s="94"/>
      <c r="AL39" s="94"/>
      <c r="AM39" s="94"/>
      <c r="AN39" s="95"/>
      <c r="AO39" s="102">
        <v>476552</v>
      </c>
      <c r="AP39" s="103"/>
      <c r="AQ39" s="103"/>
      <c r="AR39" s="103"/>
      <c r="AS39" s="103"/>
      <c r="AT39" s="103"/>
      <c r="AU39" s="104"/>
      <c r="AV39" s="99" t="s">
        <v>82</v>
      </c>
      <c r="AW39" s="100"/>
      <c r="AX39" s="100"/>
      <c r="AY39" s="100"/>
      <c r="AZ39" s="100"/>
      <c r="BA39" s="100"/>
      <c r="BB39" s="100"/>
      <c r="BC39" s="100"/>
      <c r="BD39" s="100"/>
      <c r="BE39" s="100"/>
      <c r="BF39" s="100"/>
      <c r="BG39" s="100"/>
      <c r="BH39" s="100"/>
      <c r="BI39" s="100"/>
      <c r="BJ39" s="100"/>
      <c r="BK39" s="100"/>
      <c r="BL39" s="101"/>
    </row>
    <row r="40" spans="1:64" s="3" customFormat="1" ht="64.5" customHeight="1" x14ac:dyDescent="0.2">
      <c r="A40" s="87"/>
      <c r="B40" s="88"/>
      <c r="C40" s="88"/>
      <c r="D40" s="88"/>
      <c r="E40" s="88"/>
      <c r="F40" s="89"/>
      <c r="G40" s="90" t="s">
        <v>135</v>
      </c>
      <c r="H40" s="91"/>
      <c r="I40" s="91"/>
      <c r="J40" s="91"/>
      <c r="K40" s="91"/>
      <c r="L40" s="91"/>
      <c r="M40" s="91"/>
      <c r="N40" s="91"/>
      <c r="O40" s="91"/>
      <c r="P40" s="91"/>
      <c r="Q40" s="91"/>
      <c r="R40" s="91"/>
      <c r="S40" s="92"/>
      <c r="T40" s="93"/>
      <c r="U40" s="94"/>
      <c r="V40" s="94"/>
      <c r="W40" s="94"/>
      <c r="X40" s="94"/>
      <c r="Y40" s="94"/>
      <c r="Z40" s="95"/>
      <c r="AA40" s="93"/>
      <c r="AB40" s="94"/>
      <c r="AC40" s="94"/>
      <c r="AD40" s="94"/>
      <c r="AE40" s="94"/>
      <c r="AF40" s="94"/>
      <c r="AG40" s="95"/>
      <c r="AH40" s="93"/>
      <c r="AI40" s="94"/>
      <c r="AJ40" s="94"/>
      <c r="AK40" s="94"/>
      <c r="AL40" s="94"/>
      <c r="AM40" s="94"/>
      <c r="AN40" s="95"/>
      <c r="AO40" s="102">
        <v>935975</v>
      </c>
      <c r="AP40" s="103"/>
      <c r="AQ40" s="103"/>
      <c r="AR40" s="103"/>
      <c r="AS40" s="103"/>
      <c r="AT40" s="103"/>
      <c r="AU40" s="104"/>
      <c r="AV40" s="99" t="s">
        <v>82</v>
      </c>
      <c r="AW40" s="100"/>
      <c r="AX40" s="100"/>
      <c r="AY40" s="100"/>
      <c r="AZ40" s="100"/>
      <c r="BA40" s="100"/>
      <c r="BB40" s="100"/>
      <c r="BC40" s="100"/>
      <c r="BD40" s="100"/>
      <c r="BE40" s="100"/>
      <c r="BF40" s="100"/>
      <c r="BG40" s="100"/>
      <c r="BH40" s="100"/>
      <c r="BI40" s="100"/>
      <c r="BJ40" s="100"/>
      <c r="BK40" s="100"/>
      <c r="BL40" s="101"/>
    </row>
    <row r="41" spans="1:64" s="3" customFormat="1" ht="55.5" customHeight="1" x14ac:dyDescent="0.2">
      <c r="A41" s="87"/>
      <c r="B41" s="88"/>
      <c r="C41" s="88"/>
      <c r="D41" s="88"/>
      <c r="E41" s="88"/>
      <c r="F41" s="89"/>
      <c r="G41" s="90" t="s">
        <v>134</v>
      </c>
      <c r="H41" s="91"/>
      <c r="I41" s="91"/>
      <c r="J41" s="91"/>
      <c r="K41" s="91"/>
      <c r="L41" s="91"/>
      <c r="M41" s="91"/>
      <c r="N41" s="91"/>
      <c r="O41" s="91"/>
      <c r="P41" s="91"/>
      <c r="Q41" s="91"/>
      <c r="R41" s="91"/>
      <c r="S41" s="92"/>
      <c r="T41" s="93"/>
      <c r="U41" s="94"/>
      <c r="V41" s="94"/>
      <c r="W41" s="94"/>
      <c r="X41" s="94"/>
      <c r="Y41" s="94"/>
      <c r="Z41" s="95"/>
      <c r="AA41" s="93"/>
      <c r="AB41" s="94"/>
      <c r="AC41" s="94"/>
      <c r="AD41" s="94"/>
      <c r="AE41" s="94"/>
      <c r="AF41" s="94"/>
      <c r="AG41" s="95"/>
      <c r="AH41" s="93"/>
      <c r="AI41" s="94"/>
      <c r="AJ41" s="94"/>
      <c r="AK41" s="94"/>
      <c r="AL41" s="94"/>
      <c r="AM41" s="94"/>
      <c r="AN41" s="95"/>
      <c r="AO41" s="102">
        <v>667680</v>
      </c>
      <c r="AP41" s="103"/>
      <c r="AQ41" s="103"/>
      <c r="AR41" s="103"/>
      <c r="AS41" s="103"/>
      <c r="AT41" s="103"/>
      <c r="AU41" s="104"/>
      <c r="AV41" s="99" t="s">
        <v>82</v>
      </c>
      <c r="AW41" s="100"/>
      <c r="AX41" s="100"/>
      <c r="AY41" s="100"/>
      <c r="AZ41" s="100"/>
      <c r="BA41" s="100"/>
      <c r="BB41" s="100"/>
      <c r="BC41" s="100"/>
      <c r="BD41" s="100"/>
      <c r="BE41" s="100"/>
      <c r="BF41" s="100"/>
      <c r="BG41" s="100"/>
      <c r="BH41" s="100"/>
      <c r="BI41" s="100"/>
      <c r="BJ41" s="100"/>
      <c r="BK41" s="100"/>
      <c r="BL41" s="101"/>
    </row>
    <row r="42" spans="1:64" s="3" customFormat="1" ht="89.25" customHeight="1" x14ac:dyDescent="0.2">
      <c r="A42" s="87"/>
      <c r="B42" s="88"/>
      <c r="C42" s="88"/>
      <c r="D42" s="88"/>
      <c r="E42" s="88"/>
      <c r="F42" s="89"/>
      <c r="G42" s="90" t="s">
        <v>136</v>
      </c>
      <c r="H42" s="91"/>
      <c r="I42" s="91"/>
      <c r="J42" s="91"/>
      <c r="K42" s="91"/>
      <c r="L42" s="91"/>
      <c r="M42" s="91"/>
      <c r="N42" s="91"/>
      <c r="O42" s="91"/>
      <c r="P42" s="91"/>
      <c r="Q42" s="91"/>
      <c r="R42" s="91"/>
      <c r="S42" s="92"/>
      <c r="T42" s="93"/>
      <c r="U42" s="94"/>
      <c r="V42" s="94"/>
      <c r="W42" s="94"/>
      <c r="X42" s="94"/>
      <c r="Y42" s="94"/>
      <c r="Z42" s="95"/>
      <c r="AA42" s="93"/>
      <c r="AB42" s="94"/>
      <c r="AC42" s="94"/>
      <c r="AD42" s="94"/>
      <c r="AE42" s="94"/>
      <c r="AF42" s="94"/>
      <c r="AG42" s="95"/>
      <c r="AH42" s="93"/>
      <c r="AI42" s="94"/>
      <c r="AJ42" s="94"/>
      <c r="AK42" s="94"/>
      <c r="AL42" s="94"/>
      <c r="AM42" s="94"/>
      <c r="AN42" s="95"/>
      <c r="AO42" s="102">
        <v>299861</v>
      </c>
      <c r="AP42" s="103"/>
      <c r="AQ42" s="103"/>
      <c r="AR42" s="103"/>
      <c r="AS42" s="103"/>
      <c r="AT42" s="103"/>
      <c r="AU42" s="104"/>
      <c r="AV42" s="110" t="s">
        <v>188</v>
      </c>
      <c r="AW42" s="111"/>
      <c r="AX42" s="111"/>
      <c r="AY42" s="111"/>
      <c r="AZ42" s="111"/>
      <c r="BA42" s="111"/>
      <c r="BB42" s="111"/>
      <c r="BC42" s="111"/>
      <c r="BD42" s="111"/>
      <c r="BE42" s="111"/>
      <c r="BF42" s="111"/>
      <c r="BG42" s="111"/>
      <c r="BH42" s="111"/>
      <c r="BI42" s="111"/>
      <c r="BJ42" s="111"/>
      <c r="BK42" s="111"/>
      <c r="BL42" s="112"/>
    </row>
    <row r="43" spans="1:64" s="3" customFormat="1" ht="75.75" customHeight="1" x14ac:dyDescent="0.2">
      <c r="A43" s="87"/>
      <c r="B43" s="88"/>
      <c r="C43" s="88"/>
      <c r="D43" s="88"/>
      <c r="E43" s="88"/>
      <c r="F43" s="89"/>
      <c r="G43" s="90" t="s">
        <v>140</v>
      </c>
      <c r="H43" s="91"/>
      <c r="I43" s="91"/>
      <c r="J43" s="91"/>
      <c r="K43" s="91"/>
      <c r="L43" s="91"/>
      <c r="M43" s="91"/>
      <c r="N43" s="91"/>
      <c r="O43" s="91"/>
      <c r="P43" s="91"/>
      <c r="Q43" s="91"/>
      <c r="R43" s="91"/>
      <c r="S43" s="92"/>
      <c r="T43" s="93"/>
      <c r="U43" s="94"/>
      <c r="V43" s="94"/>
      <c r="W43" s="94"/>
      <c r="X43" s="94"/>
      <c r="Y43" s="94"/>
      <c r="Z43" s="95"/>
      <c r="AA43" s="93"/>
      <c r="AB43" s="94"/>
      <c r="AC43" s="94"/>
      <c r="AD43" s="94"/>
      <c r="AE43" s="94"/>
      <c r="AF43" s="94"/>
      <c r="AG43" s="95"/>
      <c r="AH43" s="93"/>
      <c r="AI43" s="94"/>
      <c r="AJ43" s="94"/>
      <c r="AK43" s="94"/>
      <c r="AL43" s="94"/>
      <c r="AM43" s="94"/>
      <c r="AN43" s="95"/>
      <c r="AO43" s="102">
        <v>1441564</v>
      </c>
      <c r="AP43" s="103"/>
      <c r="AQ43" s="103"/>
      <c r="AR43" s="103"/>
      <c r="AS43" s="103"/>
      <c r="AT43" s="103"/>
      <c r="AU43" s="104"/>
      <c r="AV43" s="99" t="s">
        <v>82</v>
      </c>
      <c r="AW43" s="100"/>
      <c r="AX43" s="100"/>
      <c r="AY43" s="100"/>
      <c r="AZ43" s="100"/>
      <c r="BA43" s="100"/>
      <c r="BB43" s="100"/>
      <c r="BC43" s="100"/>
      <c r="BD43" s="100"/>
      <c r="BE43" s="100"/>
      <c r="BF43" s="100"/>
      <c r="BG43" s="100"/>
      <c r="BH43" s="100"/>
      <c r="BI43" s="100"/>
      <c r="BJ43" s="100"/>
      <c r="BK43" s="100"/>
      <c r="BL43" s="101"/>
    </row>
    <row r="44" spans="1:64" s="3" customFormat="1" ht="80.25" customHeight="1" x14ac:dyDescent="0.2">
      <c r="A44" s="87"/>
      <c r="B44" s="88"/>
      <c r="C44" s="88"/>
      <c r="D44" s="88"/>
      <c r="E44" s="88"/>
      <c r="F44" s="89"/>
      <c r="G44" s="90" t="s">
        <v>137</v>
      </c>
      <c r="H44" s="91"/>
      <c r="I44" s="91"/>
      <c r="J44" s="91"/>
      <c r="K44" s="91"/>
      <c r="L44" s="91"/>
      <c r="M44" s="91"/>
      <c r="N44" s="91"/>
      <c r="O44" s="91"/>
      <c r="P44" s="91"/>
      <c r="Q44" s="91"/>
      <c r="R44" s="91"/>
      <c r="S44" s="92"/>
      <c r="T44" s="93"/>
      <c r="U44" s="94"/>
      <c r="V44" s="94"/>
      <c r="W44" s="94"/>
      <c r="X44" s="94"/>
      <c r="Y44" s="94"/>
      <c r="Z44" s="95"/>
      <c r="AA44" s="93"/>
      <c r="AB44" s="94"/>
      <c r="AC44" s="94"/>
      <c r="AD44" s="94"/>
      <c r="AE44" s="94"/>
      <c r="AF44" s="94"/>
      <c r="AG44" s="95"/>
      <c r="AH44" s="93"/>
      <c r="AI44" s="94"/>
      <c r="AJ44" s="94"/>
      <c r="AK44" s="94"/>
      <c r="AL44" s="94"/>
      <c r="AM44" s="94"/>
      <c r="AN44" s="95"/>
      <c r="AO44" s="102">
        <v>1075268</v>
      </c>
      <c r="AP44" s="103"/>
      <c r="AQ44" s="103"/>
      <c r="AR44" s="103"/>
      <c r="AS44" s="103"/>
      <c r="AT44" s="103"/>
      <c r="AU44" s="104"/>
      <c r="AV44" s="99" t="s">
        <v>82</v>
      </c>
      <c r="AW44" s="100"/>
      <c r="AX44" s="100"/>
      <c r="AY44" s="100"/>
      <c r="AZ44" s="100"/>
      <c r="BA44" s="100"/>
      <c r="BB44" s="100"/>
      <c r="BC44" s="100"/>
      <c r="BD44" s="100"/>
      <c r="BE44" s="100"/>
      <c r="BF44" s="100"/>
      <c r="BG44" s="100"/>
      <c r="BH44" s="100"/>
      <c r="BI44" s="100"/>
      <c r="BJ44" s="100"/>
      <c r="BK44" s="100"/>
      <c r="BL44" s="101"/>
    </row>
    <row r="45" spans="1:64" s="3" customFormat="1" ht="75.75" customHeight="1" x14ac:dyDescent="0.2">
      <c r="A45" s="87"/>
      <c r="B45" s="88"/>
      <c r="C45" s="88"/>
      <c r="D45" s="88"/>
      <c r="E45" s="88"/>
      <c r="F45" s="89"/>
      <c r="G45" s="90" t="s">
        <v>138</v>
      </c>
      <c r="H45" s="91"/>
      <c r="I45" s="91"/>
      <c r="J45" s="91"/>
      <c r="K45" s="91"/>
      <c r="L45" s="91"/>
      <c r="M45" s="91"/>
      <c r="N45" s="91"/>
      <c r="O45" s="91"/>
      <c r="P45" s="91"/>
      <c r="Q45" s="91"/>
      <c r="R45" s="91"/>
      <c r="S45" s="92"/>
      <c r="T45" s="93"/>
      <c r="U45" s="94"/>
      <c r="V45" s="94"/>
      <c r="W45" s="94"/>
      <c r="X45" s="94"/>
      <c r="Y45" s="94"/>
      <c r="Z45" s="95"/>
      <c r="AA45" s="93"/>
      <c r="AB45" s="94"/>
      <c r="AC45" s="94"/>
      <c r="AD45" s="94"/>
      <c r="AE45" s="94"/>
      <c r="AF45" s="94"/>
      <c r="AG45" s="95"/>
      <c r="AH45" s="93"/>
      <c r="AI45" s="94"/>
      <c r="AJ45" s="94"/>
      <c r="AK45" s="94"/>
      <c r="AL45" s="94"/>
      <c r="AM45" s="94"/>
      <c r="AN45" s="95"/>
      <c r="AO45" s="102">
        <v>693441</v>
      </c>
      <c r="AP45" s="103"/>
      <c r="AQ45" s="103"/>
      <c r="AR45" s="103"/>
      <c r="AS45" s="103"/>
      <c r="AT45" s="103"/>
      <c r="AU45" s="104"/>
      <c r="AV45" s="99" t="s">
        <v>82</v>
      </c>
      <c r="AW45" s="100"/>
      <c r="AX45" s="100"/>
      <c r="AY45" s="100"/>
      <c r="AZ45" s="100"/>
      <c r="BA45" s="100"/>
      <c r="BB45" s="100"/>
      <c r="BC45" s="100"/>
      <c r="BD45" s="100"/>
      <c r="BE45" s="100"/>
      <c r="BF45" s="100"/>
      <c r="BG45" s="100"/>
      <c r="BH45" s="100"/>
      <c r="BI45" s="100"/>
      <c r="BJ45" s="100"/>
      <c r="BK45" s="100"/>
      <c r="BL45" s="101"/>
    </row>
    <row r="46" spans="1:64" s="3" customFormat="1" ht="84.75" customHeight="1" x14ac:dyDescent="0.2">
      <c r="A46" s="87"/>
      <c r="B46" s="88"/>
      <c r="C46" s="88"/>
      <c r="D46" s="88"/>
      <c r="E46" s="88"/>
      <c r="F46" s="89"/>
      <c r="G46" s="90" t="s">
        <v>139</v>
      </c>
      <c r="H46" s="91"/>
      <c r="I46" s="91"/>
      <c r="J46" s="91"/>
      <c r="K46" s="91"/>
      <c r="L46" s="91"/>
      <c r="M46" s="91"/>
      <c r="N46" s="91"/>
      <c r="O46" s="91"/>
      <c r="P46" s="91"/>
      <c r="Q46" s="91"/>
      <c r="R46" s="91"/>
      <c r="S46" s="92"/>
      <c r="T46" s="93"/>
      <c r="U46" s="94"/>
      <c r="V46" s="94"/>
      <c r="W46" s="94"/>
      <c r="X46" s="94"/>
      <c r="Y46" s="94"/>
      <c r="Z46" s="95"/>
      <c r="AA46" s="93"/>
      <c r="AB46" s="94"/>
      <c r="AC46" s="94"/>
      <c r="AD46" s="94"/>
      <c r="AE46" s="94"/>
      <c r="AF46" s="94"/>
      <c r="AG46" s="95"/>
      <c r="AH46" s="93"/>
      <c r="AI46" s="94"/>
      <c r="AJ46" s="94"/>
      <c r="AK46" s="94"/>
      <c r="AL46" s="94"/>
      <c r="AM46" s="94"/>
      <c r="AN46" s="95"/>
      <c r="AO46" s="102">
        <v>605052</v>
      </c>
      <c r="AP46" s="103"/>
      <c r="AQ46" s="103"/>
      <c r="AR46" s="103"/>
      <c r="AS46" s="103"/>
      <c r="AT46" s="103"/>
      <c r="AU46" s="104"/>
      <c r="AV46" s="99" t="s">
        <v>82</v>
      </c>
      <c r="AW46" s="100"/>
      <c r="AX46" s="100"/>
      <c r="AY46" s="100"/>
      <c r="AZ46" s="100"/>
      <c r="BA46" s="100"/>
      <c r="BB46" s="100"/>
      <c r="BC46" s="100"/>
      <c r="BD46" s="100"/>
      <c r="BE46" s="100"/>
      <c r="BF46" s="100"/>
      <c r="BG46" s="100"/>
      <c r="BH46" s="100"/>
      <c r="BI46" s="100"/>
      <c r="BJ46" s="100"/>
      <c r="BK46" s="100"/>
      <c r="BL46" s="101"/>
    </row>
    <row r="47" spans="1:64" s="3" customFormat="1" ht="88.5" customHeight="1" x14ac:dyDescent="0.2">
      <c r="A47" s="87"/>
      <c r="B47" s="88"/>
      <c r="C47" s="88"/>
      <c r="D47" s="88"/>
      <c r="E47" s="88"/>
      <c r="F47" s="89"/>
      <c r="G47" s="90" t="s">
        <v>141</v>
      </c>
      <c r="H47" s="91"/>
      <c r="I47" s="91"/>
      <c r="J47" s="91"/>
      <c r="K47" s="91"/>
      <c r="L47" s="91"/>
      <c r="M47" s="91"/>
      <c r="N47" s="91"/>
      <c r="O47" s="91"/>
      <c r="P47" s="91"/>
      <c r="Q47" s="91"/>
      <c r="R47" s="91"/>
      <c r="S47" s="92"/>
      <c r="T47" s="93"/>
      <c r="U47" s="94"/>
      <c r="V47" s="94"/>
      <c r="W47" s="94"/>
      <c r="X47" s="94"/>
      <c r="Y47" s="94"/>
      <c r="Z47" s="95"/>
      <c r="AA47" s="93"/>
      <c r="AB47" s="94"/>
      <c r="AC47" s="94"/>
      <c r="AD47" s="94"/>
      <c r="AE47" s="94"/>
      <c r="AF47" s="94"/>
      <c r="AG47" s="95"/>
      <c r="AH47" s="93"/>
      <c r="AI47" s="94"/>
      <c r="AJ47" s="94"/>
      <c r="AK47" s="94"/>
      <c r="AL47" s="94"/>
      <c r="AM47" s="94"/>
      <c r="AN47" s="95"/>
      <c r="AO47" s="102">
        <v>1020311</v>
      </c>
      <c r="AP47" s="103"/>
      <c r="AQ47" s="103"/>
      <c r="AR47" s="103"/>
      <c r="AS47" s="103"/>
      <c r="AT47" s="103"/>
      <c r="AU47" s="104"/>
      <c r="AV47" s="99" t="s">
        <v>82</v>
      </c>
      <c r="AW47" s="100"/>
      <c r="AX47" s="100"/>
      <c r="AY47" s="100"/>
      <c r="AZ47" s="100"/>
      <c r="BA47" s="100"/>
      <c r="BB47" s="100"/>
      <c r="BC47" s="100"/>
      <c r="BD47" s="100"/>
      <c r="BE47" s="100"/>
      <c r="BF47" s="100"/>
      <c r="BG47" s="100"/>
      <c r="BH47" s="100"/>
      <c r="BI47" s="100"/>
      <c r="BJ47" s="100"/>
      <c r="BK47" s="100"/>
      <c r="BL47" s="101"/>
    </row>
    <row r="48" spans="1:64" s="3" customFormat="1" ht="70.5" customHeight="1" x14ac:dyDescent="0.2">
      <c r="A48" s="87"/>
      <c r="B48" s="88"/>
      <c r="C48" s="88"/>
      <c r="D48" s="88"/>
      <c r="E48" s="88"/>
      <c r="F48" s="89"/>
      <c r="G48" s="90" t="s">
        <v>125</v>
      </c>
      <c r="H48" s="91"/>
      <c r="I48" s="91"/>
      <c r="J48" s="91"/>
      <c r="K48" s="91"/>
      <c r="L48" s="91"/>
      <c r="M48" s="91"/>
      <c r="N48" s="91"/>
      <c r="O48" s="91"/>
      <c r="P48" s="91"/>
      <c r="Q48" s="91"/>
      <c r="R48" s="91"/>
      <c r="S48" s="92"/>
      <c r="T48" s="93"/>
      <c r="U48" s="94"/>
      <c r="V48" s="94"/>
      <c r="W48" s="94"/>
      <c r="X48" s="94"/>
      <c r="Y48" s="94"/>
      <c r="Z48" s="95"/>
      <c r="AA48" s="93"/>
      <c r="AB48" s="94"/>
      <c r="AC48" s="94"/>
      <c r="AD48" s="94"/>
      <c r="AE48" s="94"/>
      <c r="AF48" s="94"/>
      <c r="AG48" s="95"/>
      <c r="AH48" s="93"/>
      <c r="AI48" s="94"/>
      <c r="AJ48" s="94"/>
      <c r="AK48" s="94"/>
      <c r="AL48" s="94"/>
      <c r="AM48" s="94"/>
      <c r="AN48" s="95"/>
      <c r="AO48" s="102">
        <v>153752</v>
      </c>
      <c r="AP48" s="103"/>
      <c r="AQ48" s="103"/>
      <c r="AR48" s="103"/>
      <c r="AS48" s="103"/>
      <c r="AT48" s="103"/>
      <c r="AU48" s="104"/>
      <c r="AV48" s="110" t="s">
        <v>187</v>
      </c>
      <c r="AW48" s="111"/>
      <c r="AX48" s="111"/>
      <c r="AY48" s="111"/>
      <c r="AZ48" s="111"/>
      <c r="BA48" s="111"/>
      <c r="BB48" s="111"/>
      <c r="BC48" s="111"/>
      <c r="BD48" s="111"/>
      <c r="BE48" s="111"/>
      <c r="BF48" s="111"/>
      <c r="BG48" s="111"/>
      <c r="BH48" s="111"/>
      <c r="BI48" s="111"/>
      <c r="BJ48" s="111"/>
      <c r="BK48" s="111"/>
      <c r="BL48" s="112"/>
    </row>
    <row r="49" spans="1:79" s="3" customFormat="1" ht="75" customHeight="1" x14ac:dyDescent="0.2">
      <c r="A49" s="87"/>
      <c r="B49" s="88"/>
      <c r="C49" s="88"/>
      <c r="D49" s="88"/>
      <c r="E49" s="88"/>
      <c r="F49" s="89"/>
      <c r="G49" s="90" t="s">
        <v>142</v>
      </c>
      <c r="H49" s="91"/>
      <c r="I49" s="91"/>
      <c r="J49" s="91"/>
      <c r="K49" s="91"/>
      <c r="L49" s="91"/>
      <c r="M49" s="91"/>
      <c r="N49" s="91"/>
      <c r="O49" s="91"/>
      <c r="P49" s="91"/>
      <c r="Q49" s="91"/>
      <c r="R49" s="91"/>
      <c r="S49" s="92"/>
      <c r="T49" s="93"/>
      <c r="U49" s="94"/>
      <c r="V49" s="94"/>
      <c r="W49" s="94"/>
      <c r="X49" s="94"/>
      <c r="Y49" s="94"/>
      <c r="Z49" s="95"/>
      <c r="AA49" s="93"/>
      <c r="AB49" s="94"/>
      <c r="AC49" s="94"/>
      <c r="AD49" s="94"/>
      <c r="AE49" s="94"/>
      <c r="AF49" s="94"/>
      <c r="AG49" s="95"/>
      <c r="AH49" s="93"/>
      <c r="AI49" s="94"/>
      <c r="AJ49" s="94"/>
      <c r="AK49" s="94"/>
      <c r="AL49" s="94"/>
      <c r="AM49" s="94"/>
      <c r="AN49" s="95"/>
      <c r="AO49" s="102">
        <v>109710</v>
      </c>
      <c r="AP49" s="103"/>
      <c r="AQ49" s="103"/>
      <c r="AR49" s="103"/>
      <c r="AS49" s="103"/>
      <c r="AT49" s="103"/>
      <c r="AU49" s="104"/>
      <c r="AV49" s="110" t="s">
        <v>187</v>
      </c>
      <c r="AW49" s="111"/>
      <c r="AX49" s="111"/>
      <c r="AY49" s="111"/>
      <c r="AZ49" s="111"/>
      <c r="BA49" s="111"/>
      <c r="BB49" s="111"/>
      <c r="BC49" s="111"/>
      <c r="BD49" s="111"/>
      <c r="BE49" s="111"/>
      <c r="BF49" s="111"/>
      <c r="BG49" s="111"/>
      <c r="BH49" s="111"/>
      <c r="BI49" s="111"/>
      <c r="BJ49" s="111"/>
      <c r="BK49" s="111"/>
      <c r="BL49" s="112"/>
    </row>
    <row r="50" spans="1:79" s="3" customFormat="1" ht="72" customHeight="1" x14ac:dyDescent="0.2">
      <c r="A50" s="87"/>
      <c r="B50" s="88"/>
      <c r="C50" s="88"/>
      <c r="D50" s="88"/>
      <c r="E50" s="88"/>
      <c r="F50" s="89"/>
      <c r="G50" s="90" t="s">
        <v>143</v>
      </c>
      <c r="H50" s="91"/>
      <c r="I50" s="91"/>
      <c r="J50" s="91"/>
      <c r="K50" s="91"/>
      <c r="L50" s="91"/>
      <c r="M50" s="91"/>
      <c r="N50" s="91"/>
      <c r="O50" s="91"/>
      <c r="P50" s="91"/>
      <c r="Q50" s="91"/>
      <c r="R50" s="91"/>
      <c r="S50" s="92"/>
      <c r="T50" s="93"/>
      <c r="U50" s="94"/>
      <c r="V50" s="94"/>
      <c r="W50" s="94"/>
      <c r="X50" s="94"/>
      <c r="Y50" s="94"/>
      <c r="Z50" s="95"/>
      <c r="AA50" s="93"/>
      <c r="AB50" s="94"/>
      <c r="AC50" s="94"/>
      <c r="AD50" s="94"/>
      <c r="AE50" s="94"/>
      <c r="AF50" s="94"/>
      <c r="AG50" s="95"/>
      <c r="AH50" s="93"/>
      <c r="AI50" s="94"/>
      <c r="AJ50" s="94"/>
      <c r="AK50" s="94"/>
      <c r="AL50" s="94"/>
      <c r="AM50" s="94"/>
      <c r="AN50" s="95"/>
      <c r="AO50" s="102">
        <v>104377</v>
      </c>
      <c r="AP50" s="103"/>
      <c r="AQ50" s="103"/>
      <c r="AR50" s="103"/>
      <c r="AS50" s="103"/>
      <c r="AT50" s="103"/>
      <c r="AU50" s="104"/>
      <c r="AV50" s="110" t="s">
        <v>187</v>
      </c>
      <c r="AW50" s="111"/>
      <c r="AX50" s="111"/>
      <c r="AY50" s="111"/>
      <c r="AZ50" s="111"/>
      <c r="BA50" s="111"/>
      <c r="BB50" s="111"/>
      <c r="BC50" s="111"/>
      <c r="BD50" s="111"/>
      <c r="BE50" s="111"/>
      <c r="BF50" s="111"/>
      <c r="BG50" s="111"/>
      <c r="BH50" s="111"/>
      <c r="BI50" s="111"/>
      <c r="BJ50" s="111"/>
      <c r="BK50" s="111"/>
      <c r="BL50" s="112"/>
    </row>
    <row r="51" spans="1:79" s="3" customFormat="1" ht="65.25" customHeight="1" x14ac:dyDescent="0.2">
      <c r="A51" s="87"/>
      <c r="B51" s="88"/>
      <c r="C51" s="88"/>
      <c r="D51" s="88"/>
      <c r="E51" s="88"/>
      <c r="F51" s="89"/>
      <c r="G51" s="90" t="s">
        <v>144</v>
      </c>
      <c r="H51" s="91"/>
      <c r="I51" s="91"/>
      <c r="J51" s="91"/>
      <c r="K51" s="91"/>
      <c r="L51" s="91"/>
      <c r="M51" s="91"/>
      <c r="N51" s="91"/>
      <c r="O51" s="91"/>
      <c r="P51" s="91"/>
      <c r="Q51" s="91"/>
      <c r="R51" s="91"/>
      <c r="S51" s="92"/>
      <c r="T51" s="93"/>
      <c r="U51" s="94"/>
      <c r="V51" s="94"/>
      <c r="W51" s="94"/>
      <c r="X51" s="94"/>
      <c r="Y51" s="94"/>
      <c r="Z51" s="95"/>
      <c r="AA51" s="93"/>
      <c r="AB51" s="94"/>
      <c r="AC51" s="94"/>
      <c r="AD51" s="94"/>
      <c r="AE51" s="94"/>
      <c r="AF51" s="94"/>
      <c r="AG51" s="95"/>
      <c r="AH51" s="93"/>
      <c r="AI51" s="94"/>
      <c r="AJ51" s="94"/>
      <c r="AK51" s="94"/>
      <c r="AL51" s="94"/>
      <c r="AM51" s="94"/>
      <c r="AN51" s="95"/>
      <c r="AO51" s="102">
        <v>49112</v>
      </c>
      <c r="AP51" s="103"/>
      <c r="AQ51" s="103"/>
      <c r="AR51" s="103"/>
      <c r="AS51" s="103"/>
      <c r="AT51" s="103"/>
      <c r="AU51" s="104"/>
      <c r="AV51" s="110" t="s">
        <v>187</v>
      </c>
      <c r="AW51" s="111"/>
      <c r="AX51" s="111"/>
      <c r="AY51" s="111"/>
      <c r="AZ51" s="111"/>
      <c r="BA51" s="111"/>
      <c r="BB51" s="111"/>
      <c r="BC51" s="111"/>
      <c r="BD51" s="111"/>
      <c r="BE51" s="111"/>
      <c r="BF51" s="111"/>
      <c r="BG51" s="111"/>
      <c r="BH51" s="111"/>
      <c r="BI51" s="111"/>
      <c r="BJ51" s="111"/>
      <c r="BK51" s="111"/>
      <c r="BL51" s="112"/>
    </row>
    <row r="52" spans="1:79" s="3" customFormat="1" ht="76.5" customHeight="1" x14ac:dyDescent="0.2">
      <c r="A52" s="87"/>
      <c r="B52" s="88"/>
      <c r="C52" s="88"/>
      <c r="D52" s="88"/>
      <c r="E52" s="88"/>
      <c r="F52" s="89"/>
      <c r="G52" s="90" t="s">
        <v>126</v>
      </c>
      <c r="H52" s="91"/>
      <c r="I52" s="91"/>
      <c r="J52" s="91"/>
      <c r="K52" s="91"/>
      <c r="L52" s="91"/>
      <c r="M52" s="91"/>
      <c r="N52" s="91"/>
      <c r="O52" s="91"/>
      <c r="P52" s="91"/>
      <c r="Q52" s="91"/>
      <c r="R52" s="91"/>
      <c r="S52" s="92"/>
      <c r="T52" s="93"/>
      <c r="U52" s="94"/>
      <c r="V52" s="94"/>
      <c r="W52" s="94"/>
      <c r="X52" s="94"/>
      <c r="Y52" s="94"/>
      <c r="Z52" s="95"/>
      <c r="AA52" s="93"/>
      <c r="AB52" s="94"/>
      <c r="AC52" s="94"/>
      <c r="AD52" s="94"/>
      <c r="AE52" s="94"/>
      <c r="AF52" s="94"/>
      <c r="AG52" s="95"/>
      <c r="AH52" s="93"/>
      <c r="AI52" s="94"/>
      <c r="AJ52" s="94"/>
      <c r="AK52" s="94"/>
      <c r="AL52" s="94"/>
      <c r="AM52" s="94"/>
      <c r="AN52" s="95"/>
      <c r="AO52" s="102">
        <v>40000</v>
      </c>
      <c r="AP52" s="103"/>
      <c r="AQ52" s="103"/>
      <c r="AR52" s="103"/>
      <c r="AS52" s="103"/>
      <c r="AT52" s="103"/>
      <c r="AU52" s="104"/>
      <c r="AV52" s="110" t="s">
        <v>186</v>
      </c>
      <c r="AW52" s="111"/>
      <c r="AX52" s="111"/>
      <c r="AY52" s="111"/>
      <c r="AZ52" s="111"/>
      <c r="BA52" s="111"/>
      <c r="BB52" s="111"/>
      <c r="BC52" s="111"/>
      <c r="BD52" s="111"/>
      <c r="BE52" s="111"/>
      <c r="BF52" s="111"/>
      <c r="BG52" s="111"/>
      <c r="BH52" s="111"/>
      <c r="BI52" s="111"/>
      <c r="BJ52" s="111"/>
      <c r="BK52" s="111"/>
      <c r="BL52" s="112"/>
    </row>
    <row r="53" spans="1:79" s="3" customFormat="1" ht="76.5" customHeight="1" x14ac:dyDescent="0.2">
      <c r="A53" s="87"/>
      <c r="B53" s="88"/>
      <c r="C53" s="88"/>
      <c r="D53" s="88"/>
      <c r="E53" s="88"/>
      <c r="F53" s="89"/>
      <c r="G53" s="90" t="s">
        <v>127</v>
      </c>
      <c r="H53" s="91"/>
      <c r="I53" s="91"/>
      <c r="J53" s="91"/>
      <c r="K53" s="91"/>
      <c r="L53" s="91"/>
      <c r="M53" s="91"/>
      <c r="N53" s="91"/>
      <c r="O53" s="91"/>
      <c r="P53" s="91"/>
      <c r="Q53" s="91"/>
      <c r="R53" s="91"/>
      <c r="S53" s="92"/>
      <c r="T53" s="93"/>
      <c r="U53" s="94"/>
      <c r="V53" s="94"/>
      <c r="W53" s="94"/>
      <c r="X53" s="94"/>
      <c r="Y53" s="94"/>
      <c r="Z53" s="95"/>
      <c r="AA53" s="93"/>
      <c r="AB53" s="94"/>
      <c r="AC53" s="94"/>
      <c r="AD53" s="94"/>
      <c r="AE53" s="94"/>
      <c r="AF53" s="94"/>
      <c r="AG53" s="95"/>
      <c r="AH53" s="93"/>
      <c r="AI53" s="94"/>
      <c r="AJ53" s="94"/>
      <c r="AK53" s="94"/>
      <c r="AL53" s="94"/>
      <c r="AM53" s="94"/>
      <c r="AN53" s="95"/>
      <c r="AO53" s="102">
        <v>50000</v>
      </c>
      <c r="AP53" s="103"/>
      <c r="AQ53" s="103"/>
      <c r="AR53" s="103"/>
      <c r="AS53" s="103"/>
      <c r="AT53" s="103"/>
      <c r="AU53" s="104"/>
      <c r="AV53" s="110" t="s">
        <v>186</v>
      </c>
      <c r="AW53" s="111"/>
      <c r="AX53" s="111"/>
      <c r="AY53" s="111"/>
      <c r="AZ53" s="111"/>
      <c r="BA53" s="111"/>
      <c r="BB53" s="111"/>
      <c r="BC53" s="111"/>
      <c r="BD53" s="111"/>
      <c r="BE53" s="111"/>
      <c r="BF53" s="111"/>
      <c r="BG53" s="111"/>
      <c r="BH53" s="111"/>
      <c r="BI53" s="111"/>
      <c r="BJ53" s="111"/>
      <c r="BK53" s="111"/>
      <c r="BL53" s="112"/>
    </row>
    <row r="54" spans="1:79" s="3" customFormat="1" ht="76.5" customHeight="1" x14ac:dyDescent="0.2">
      <c r="A54" s="87"/>
      <c r="B54" s="88"/>
      <c r="C54" s="88"/>
      <c r="D54" s="88"/>
      <c r="E54" s="88"/>
      <c r="F54" s="89"/>
      <c r="G54" s="90" t="s">
        <v>128</v>
      </c>
      <c r="H54" s="91"/>
      <c r="I54" s="91"/>
      <c r="J54" s="91"/>
      <c r="K54" s="91"/>
      <c r="L54" s="91"/>
      <c r="M54" s="91"/>
      <c r="N54" s="91"/>
      <c r="O54" s="91"/>
      <c r="P54" s="91"/>
      <c r="Q54" s="91"/>
      <c r="R54" s="91"/>
      <c r="S54" s="92"/>
      <c r="T54" s="93"/>
      <c r="U54" s="94"/>
      <c r="V54" s="94"/>
      <c r="W54" s="94"/>
      <c r="X54" s="94"/>
      <c r="Y54" s="94"/>
      <c r="Z54" s="95"/>
      <c r="AA54" s="93"/>
      <c r="AB54" s="94"/>
      <c r="AC54" s="94"/>
      <c r="AD54" s="94"/>
      <c r="AE54" s="94"/>
      <c r="AF54" s="94"/>
      <c r="AG54" s="95"/>
      <c r="AH54" s="93"/>
      <c r="AI54" s="94"/>
      <c r="AJ54" s="94"/>
      <c r="AK54" s="94"/>
      <c r="AL54" s="94"/>
      <c r="AM54" s="94"/>
      <c r="AN54" s="95"/>
      <c r="AO54" s="102">
        <v>20000</v>
      </c>
      <c r="AP54" s="103"/>
      <c r="AQ54" s="103"/>
      <c r="AR54" s="103"/>
      <c r="AS54" s="103"/>
      <c r="AT54" s="103"/>
      <c r="AU54" s="104"/>
      <c r="AV54" s="110" t="s">
        <v>186</v>
      </c>
      <c r="AW54" s="111"/>
      <c r="AX54" s="111"/>
      <c r="AY54" s="111"/>
      <c r="AZ54" s="111"/>
      <c r="BA54" s="111"/>
      <c r="BB54" s="111"/>
      <c r="BC54" s="111"/>
      <c r="BD54" s="111"/>
      <c r="BE54" s="111"/>
      <c r="BF54" s="111"/>
      <c r="BG54" s="111"/>
      <c r="BH54" s="111"/>
      <c r="BI54" s="111"/>
      <c r="BJ54" s="111"/>
      <c r="BK54" s="111"/>
      <c r="BL54" s="112"/>
    </row>
    <row r="55" spans="1:79" s="3" customFormat="1" ht="66" customHeight="1" x14ac:dyDescent="0.2">
      <c r="A55" s="87"/>
      <c r="B55" s="88"/>
      <c r="C55" s="88"/>
      <c r="D55" s="88"/>
      <c r="E55" s="88"/>
      <c r="F55" s="89"/>
      <c r="G55" s="90" t="s">
        <v>129</v>
      </c>
      <c r="H55" s="91"/>
      <c r="I55" s="91"/>
      <c r="J55" s="91"/>
      <c r="K55" s="91"/>
      <c r="L55" s="91"/>
      <c r="M55" s="91"/>
      <c r="N55" s="91"/>
      <c r="O55" s="91"/>
      <c r="P55" s="91"/>
      <c r="Q55" s="91"/>
      <c r="R55" s="91"/>
      <c r="S55" s="92"/>
      <c r="T55" s="93"/>
      <c r="U55" s="94"/>
      <c r="V55" s="94"/>
      <c r="W55" s="94"/>
      <c r="X55" s="94"/>
      <c r="Y55" s="94"/>
      <c r="Z55" s="95"/>
      <c r="AA55" s="93"/>
      <c r="AB55" s="94"/>
      <c r="AC55" s="94"/>
      <c r="AD55" s="94"/>
      <c r="AE55" s="94"/>
      <c r="AF55" s="94"/>
      <c r="AG55" s="95"/>
      <c r="AH55" s="93"/>
      <c r="AI55" s="94"/>
      <c r="AJ55" s="94"/>
      <c r="AK55" s="94"/>
      <c r="AL55" s="94"/>
      <c r="AM55" s="94"/>
      <c r="AN55" s="95"/>
      <c r="AO55" s="102">
        <v>40000</v>
      </c>
      <c r="AP55" s="103"/>
      <c r="AQ55" s="103"/>
      <c r="AR55" s="103"/>
      <c r="AS55" s="103"/>
      <c r="AT55" s="103"/>
      <c r="AU55" s="104"/>
      <c r="AV55" s="110" t="s">
        <v>186</v>
      </c>
      <c r="AW55" s="111"/>
      <c r="AX55" s="111"/>
      <c r="AY55" s="111"/>
      <c r="AZ55" s="111"/>
      <c r="BA55" s="111"/>
      <c r="BB55" s="111"/>
      <c r="BC55" s="111"/>
      <c r="BD55" s="111"/>
      <c r="BE55" s="111"/>
      <c r="BF55" s="111"/>
      <c r="BG55" s="111"/>
      <c r="BH55" s="111"/>
      <c r="BI55" s="111"/>
      <c r="BJ55" s="111"/>
      <c r="BK55" s="111"/>
      <c r="BL55" s="112"/>
    </row>
    <row r="56" spans="1:79" s="3" customFormat="1" ht="57" customHeight="1" x14ac:dyDescent="0.2">
      <c r="A56" s="87"/>
      <c r="B56" s="88"/>
      <c r="C56" s="88"/>
      <c r="D56" s="88"/>
      <c r="E56" s="88"/>
      <c r="F56" s="89"/>
      <c r="G56" s="90" t="s">
        <v>130</v>
      </c>
      <c r="H56" s="91"/>
      <c r="I56" s="91"/>
      <c r="J56" s="91"/>
      <c r="K56" s="91"/>
      <c r="L56" s="91"/>
      <c r="M56" s="91"/>
      <c r="N56" s="91"/>
      <c r="O56" s="91"/>
      <c r="P56" s="91"/>
      <c r="Q56" s="91"/>
      <c r="R56" s="91"/>
      <c r="S56" s="92"/>
      <c r="T56" s="93"/>
      <c r="U56" s="94"/>
      <c r="V56" s="94"/>
      <c r="W56" s="94"/>
      <c r="X56" s="94"/>
      <c r="Y56" s="94"/>
      <c r="Z56" s="95"/>
      <c r="AA56" s="93"/>
      <c r="AB56" s="94"/>
      <c r="AC56" s="94"/>
      <c r="AD56" s="94"/>
      <c r="AE56" s="94"/>
      <c r="AF56" s="94"/>
      <c r="AG56" s="95"/>
      <c r="AH56" s="93"/>
      <c r="AI56" s="94"/>
      <c r="AJ56" s="94"/>
      <c r="AK56" s="94"/>
      <c r="AL56" s="94"/>
      <c r="AM56" s="94"/>
      <c r="AN56" s="95"/>
      <c r="AO56" s="102">
        <v>25000</v>
      </c>
      <c r="AP56" s="103"/>
      <c r="AQ56" s="103"/>
      <c r="AR56" s="103"/>
      <c r="AS56" s="103"/>
      <c r="AT56" s="103"/>
      <c r="AU56" s="104"/>
      <c r="AV56" s="110" t="s">
        <v>186</v>
      </c>
      <c r="AW56" s="111"/>
      <c r="AX56" s="111"/>
      <c r="AY56" s="111"/>
      <c r="AZ56" s="111"/>
      <c r="BA56" s="111"/>
      <c r="BB56" s="111"/>
      <c r="BC56" s="111"/>
      <c r="BD56" s="111"/>
      <c r="BE56" s="111"/>
      <c r="BF56" s="111"/>
      <c r="BG56" s="111"/>
      <c r="BH56" s="111"/>
      <c r="BI56" s="111"/>
      <c r="BJ56" s="111"/>
      <c r="BK56" s="111"/>
      <c r="BL56" s="112"/>
    </row>
    <row r="58" spans="1:79" ht="15" customHeight="1" x14ac:dyDescent="0.2">
      <c r="A58" s="55" t="s">
        <v>39</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60" spans="1:79" ht="48" customHeight="1" x14ac:dyDescent="0.2">
      <c r="A60" s="59" t="s">
        <v>4</v>
      </c>
      <c r="B60" s="59"/>
      <c r="C60" s="59"/>
      <c r="D60" s="59"/>
      <c r="E60" s="59"/>
      <c r="F60" s="59"/>
      <c r="G60" s="113" t="s">
        <v>7</v>
      </c>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5"/>
      <c r="AF60" s="59" t="s">
        <v>6</v>
      </c>
      <c r="AG60" s="59"/>
      <c r="AH60" s="59"/>
      <c r="AI60" s="59"/>
      <c r="AJ60" s="59"/>
      <c r="AK60" s="59" t="s">
        <v>5</v>
      </c>
      <c r="AL60" s="59"/>
      <c r="AM60" s="59"/>
      <c r="AN60" s="59"/>
      <c r="AO60" s="59"/>
      <c r="AP60" s="59"/>
      <c r="AQ60" s="59"/>
      <c r="AR60" s="59"/>
      <c r="AS60" s="59"/>
      <c r="AT60" s="59"/>
      <c r="AU60" s="59" t="s">
        <v>65</v>
      </c>
      <c r="AV60" s="59"/>
      <c r="AW60" s="59"/>
      <c r="AX60" s="59"/>
      <c r="AY60" s="59"/>
      <c r="AZ60" s="59"/>
      <c r="BA60" s="59"/>
      <c r="BB60" s="59"/>
      <c r="BC60" s="59"/>
      <c r="BD60" s="59"/>
      <c r="BE60" s="59" t="s">
        <v>66</v>
      </c>
      <c r="BF60" s="59"/>
      <c r="BG60" s="59"/>
      <c r="BH60" s="59"/>
      <c r="BI60" s="59"/>
      <c r="BJ60" s="59"/>
      <c r="BK60" s="59"/>
      <c r="BL60" s="59"/>
      <c r="BM60" s="59"/>
      <c r="BN60" s="59"/>
    </row>
    <row r="61" spans="1:79" ht="15" customHeight="1" x14ac:dyDescent="0.2">
      <c r="A61" s="59">
        <v>1</v>
      </c>
      <c r="B61" s="59"/>
      <c r="C61" s="59"/>
      <c r="D61" s="59"/>
      <c r="E61" s="59"/>
      <c r="F61" s="59"/>
      <c r="G61" s="113">
        <v>2</v>
      </c>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5"/>
      <c r="AF61" s="59">
        <v>3</v>
      </c>
      <c r="AG61" s="59"/>
      <c r="AH61" s="59"/>
      <c r="AI61" s="59"/>
      <c r="AJ61" s="59"/>
      <c r="AK61" s="59">
        <v>4</v>
      </c>
      <c r="AL61" s="59"/>
      <c r="AM61" s="59"/>
      <c r="AN61" s="59"/>
      <c r="AO61" s="59"/>
      <c r="AP61" s="59"/>
      <c r="AQ61" s="59"/>
      <c r="AR61" s="59"/>
      <c r="AS61" s="59"/>
      <c r="AT61" s="59"/>
      <c r="AU61" s="59">
        <v>5</v>
      </c>
      <c r="AV61" s="59"/>
      <c r="AW61" s="59"/>
      <c r="AX61" s="59"/>
      <c r="AY61" s="59"/>
      <c r="AZ61" s="59"/>
      <c r="BA61" s="59"/>
      <c r="BB61" s="59"/>
      <c r="BC61" s="59"/>
      <c r="BD61" s="59"/>
      <c r="BE61" s="59">
        <v>6</v>
      </c>
      <c r="BF61" s="59"/>
      <c r="BG61" s="59"/>
      <c r="BH61" s="59"/>
      <c r="BI61" s="59"/>
      <c r="BJ61" s="59"/>
      <c r="BK61" s="59"/>
      <c r="BL61" s="59"/>
      <c r="BM61" s="59"/>
      <c r="BN61" s="59"/>
    </row>
    <row r="62" spans="1:79" ht="15" hidden="1" customHeight="1" x14ac:dyDescent="0.2">
      <c r="A62" s="60" t="s">
        <v>40</v>
      </c>
      <c r="B62" s="60"/>
      <c r="C62" s="60"/>
      <c r="D62" s="60"/>
      <c r="E62" s="60"/>
      <c r="F62" s="60"/>
      <c r="G62" s="75" t="s">
        <v>17</v>
      </c>
      <c r="H62" s="76"/>
      <c r="I62" s="76"/>
      <c r="J62" s="76"/>
      <c r="K62" s="76"/>
      <c r="L62" s="76"/>
      <c r="M62" s="76"/>
      <c r="N62" s="76"/>
      <c r="O62" s="76"/>
      <c r="P62" s="76"/>
      <c r="Q62" s="76"/>
      <c r="R62" s="76"/>
      <c r="S62" s="76"/>
      <c r="T62" s="76"/>
      <c r="U62" s="76"/>
      <c r="V62" s="76"/>
      <c r="W62" s="76"/>
      <c r="X62" s="76"/>
      <c r="Y62" s="76"/>
      <c r="Z62" s="76"/>
      <c r="AA62" s="76"/>
      <c r="AB62" s="76"/>
      <c r="AC62" s="76"/>
      <c r="AD62" s="76"/>
      <c r="AE62" s="77"/>
      <c r="AF62" s="60" t="s">
        <v>18</v>
      </c>
      <c r="AG62" s="60"/>
      <c r="AH62" s="60"/>
      <c r="AI62" s="60"/>
      <c r="AJ62" s="60"/>
      <c r="AK62" s="60" t="s">
        <v>19</v>
      </c>
      <c r="AL62" s="60"/>
      <c r="AM62" s="60"/>
      <c r="AN62" s="60"/>
      <c r="AO62" s="60"/>
      <c r="AP62" s="60"/>
      <c r="AQ62" s="60"/>
      <c r="AR62" s="60"/>
      <c r="AS62" s="60"/>
      <c r="AT62" s="60"/>
      <c r="AU62" s="60" t="s">
        <v>33</v>
      </c>
      <c r="AV62" s="60"/>
      <c r="AW62" s="60"/>
      <c r="AX62" s="60"/>
      <c r="AY62" s="60"/>
      <c r="AZ62" s="60"/>
      <c r="BA62" s="60"/>
      <c r="BB62" s="60"/>
      <c r="BC62" s="60"/>
      <c r="BD62" s="60"/>
      <c r="BE62" s="60" t="s">
        <v>34</v>
      </c>
      <c r="BF62" s="60"/>
      <c r="BG62" s="60"/>
      <c r="BH62" s="60"/>
      <c r="BI62" s="60"/>
      <c r="BJ62" s="60"/>
      <c r="BK62" s="60"/>
      <c r="BL62" s="60"/>
      <c r="BM62" s="60"/>
      <c r="BN62" s="60"/>
      <c r="CA62" t="s">
        <v>12</v>
      </c>
    </row>
    <row r="63" spans="1:79" s="3" customFormat="1" x14ac:dyDescent="0.2">
      <c r="A63" s="125">
        <v>1</v>
      </c>
      <c r="B63" s="125"/>
      <c r="C63" s="125"/>
      <c r="D63" s="125"/>
      <c r="E63" s="125"/>
      <c r="F63" s="125"/>
      <c r="G63" s="126" t="s">
        <v>83</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8"/>
      <c r="AF63" s="125"/>
      <c r="AG63" s="125"/>
      <c r="AH63" s="125"/>
      <c r="AI63" s="125"/>
      <c r="AJ63" s="125"/>
      <c r="AK63" s="125"/>
      <c r="AL63" s="125"/>
      <c r="AM63" s="125"/>
      <c r="AN63" s="125"/>
      <c r="AO63" s="125"/>
      <c r="AP63" s="125"/>
      <c r="AQ63" s="125"/>
      <c r="AR63" s="125"/>
      <c r="AS63" s="125"/>
      <c r="AT63" s="125"/>
      <c r="AU63" s="129"/>
      <c r="AV63" s="129"/>
      <c r="AW63" s="129"/>
      <c r="AX63" s="129"/>
      <c r="AY63" s="129"/>
      <c r="AZ63" s="129"/>
      <c r="BA63" s="129"/>
      <c r="BB63" s="129"/>
      <c r="BC63" s="129"/>
      <c r="BD63" s="129"/>
      <c r="BE63" s="129"/>
      <c r="BF63" s="129"/>
      <c r="BG63" s="129"/>
      <c r="BH63" s="129"/>
      <c r="BI63" s="129"/>
      <c r="BJ63" s="129"/>
      <c r="BK63" s="129"/>
      <c r="BL63" s="129"/>
      <c r="BM63" s="129"/>
      <c r="BN63" s="129"/>
    </row>
    <row r="64" spans="1:79" s="3" customFormat="1" ht="15.75" hidden="1" customHeight="1" x14ac:dyDescent="0.2">
      <c r="A64" s="116">
        <v>2</v>
      </c>
      <c r="B64" s="116"/>
      <c r="C64" s="116"/>
      <c r="D64" s="116"/>
      <c r="E64" s="116"/>
      <c r="F64" s="116"/>
      <c r="G64" s="117"/>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9"/>
      <c r="AF64" s="116" t="s">
        <v>97</v>
      </c>
      <c r="AG64" s="116"/>
      <c r="AH64" s="116"/>
      <c r="AI64" s="116"/>
      <c r="AJ64" s="116"/>
      <c r="AK64" s="120" t="s">
        <v>85</v>
      </c>
      <c r="AL64" s="121"/>
      <c r="AM64" s="121"/>
      <c r="AN64" s="121"/>
      <c r="AO64" s="121"/>
      <c r="AP64" s="121"/>
      <c r="AQ64" s="121"/>
      <c r="AR64" s="121"/>
      <c r="AS64" s="121"/>
      <c r="AT64" s="122"/>
      <c r="AU64" s="123">
        <v>0</v>
      </c>
      <c r="AV64" s="123"/>
      <c r="AW64" s="123"/>
      <c r="AX64" s="123"/>
      <c r="AY64" s="123"/>
      <c r="AZ64" s="123"/>
      <c r="BA64" s="123"/>
      <c r="BB64" s="123"/>
      <c r="BC64" s="123"/>
      <c r="BD64" s="123"/>
      <c r="BE64" s="124"/>
      <c r="BF64" s="123"/>
      <c r="BG64" s="123"/>
      <c r="BH64" s="123"/>
      <c r="BI64" s="123"/>
      <c r="BJ64" s="123"/>
      <c r="BK64" s="123"/>
      <c r="BL64" s="123"/>
      <c r="BM64" s="123"/>
      <c r="BN64" s="123"/>
    </row>
    <row r="65" spans="1:66" s="3" customFormat="1" ht="30.75" customHeight="1" x14ac:dyDescent="0.2">
      <c r="A65" s="137">
        <v>2</v>
      </c>
      <c r="B65" s="138"/>
      <c r="C65" s="138"/>
      <c r="D65" s="138"/>
      <c r="E65" s="138"/>
      <c r="F65" s="139"/>
      <c r="G65" s="90" t="s">
        <v>189</v>
      </c>
      <c r="H65" s="91"/>
      <c r="I65" s="91"/>
      <c r="J65" s="91"/>
      <c r="K65" s="91"/>
      <c r="L65" s="91"/>
      <c r="M65" s="91"/>
      <c r="N65" s="91"/>
      <c r="O65" s="91"/>
      <c r="P65" s="91"/>
      <c r="Q65" s="91"/>
      <c r="R65" s="91"/>
      <c r="S65" s="91"/>
      <c r="T65" s="91"/>
      <c r="U65" s="91"/>
      <c r="V65" s="91"/>
      <c r="W65" s="91"/>
      <c r="X65" s="91"/>
      <c r="Y65" s="91"/>
      <c r="Z65" s="91"/>
      <c r="AA65" s="91"/>
      <c r="AB65" s="91"/>
      <c r="AC65" s="91"/>
      <c r="AD65" s="91"/>
      <c r="AE65" s="92"/>
      <c r="AF65" s="133" t="s">
        <v>97</v>
      </c>
      <c r="AG65" s="133"/>
      <c r="AH65" s="133"/>
      <c r="AI65" s="133"/>
      <c r="AJ65" s="133"/>
      <c r="AK65" s="65" t="s">
        <v>85</v>
      </c>
      <c r="AL65" s="66"/>
      <c r="AM65" s="66"/>
      <c r="AN65" s="66"/>
      <c r="AO65" s="66"/>
      <c r="AP65" s="66"/>
      <c r="AQ65" s="66"/>
      <c r="AR65" s="66"/>
      <c r="AS65" s="66"/>
      <c r="AT65" s="67"/>
      <c r="AU65" s="123">
        <v>0</v>
      </c>
      <c r="AV65" s="123"/>
      <c r="AW65" s="123"/>
      <c r="AX65" s="123"/>
      <c r="AY65" s="123"/>
      <c r="AZ65" s="123"/>
      <c r="BA65" s="123"/>
      <c r="BB65" s="123"/>
      <c r="BC65" s="123"/>
      <c r="BD65" s="123"/>
      <c r="BE65" s="140">
        <v>1210104</v>
      </c>
      <c r="BF65" s="141"/>
      <c r="BG65" s="141"/>
      <c r="BH65" s="141"/>
      <c r="BI65" s="141"/>
      <c r="BJ65" s="141"/>
      <c r="BK65" s="141"/>
      <c r="BL65" s="141"/>
      <c r="BM65" s="141"/>
      <c r="BN65" s="142"/>
    </row>
    <row r="66" spans="1:66" s="3" customFormat="1" ht="45.75" customHeight="1" x14ac:dyDescent="0.2">
      <c r="A66" s="130" t="s">
        <v>195</v>
      </c>
      <c r="B66" s="131"/>
      <c r="C66" s="131"/>
      <c r="D66" s="131"/>
      <c r="E66" s="131"/>
      <c r="F66" s="132"/>
      <c r="G66" s="90" t="s">
        <v>190</v>
      </c>
      <c r="H66" s="91"/>
      <c r="I66" s="91"/>
      <c r="J66" s="91"/>
      <c r="K66" s="91"/>
      <c r="L66" s="91"/>
      <c r="M66" s="91"/>
      <c r="N66" s="91"/>
      <c r="O66" s="91"/>
      <c r="P66" s="91"/>
      <c r="Q66" s="91"/>
      <c r="R66" s="91"/>
      <c r="S66" s="91"/>
      <c r="T66" s="91"/>
      <c r="U66" s="91"/>
      <c r="V66" s="91"/>
      <c r="W66" s="91"/>
      <c r="X66" s="91"/>
      <c r="Y66" s="91"/>
      <c r="Z66" s="91"/>
      <c r="AA66" s="91"/>
      <c r="AB66" s="91"/>
      <c r="AC66" s="91"/>
      <c r="AD66" s="91"/>
      <c r="AE66" s="92"/>
      <c r="AF66" s="133" t="s">
        <v>97</v>
      </c>
      <c r="AG66" s="133"/>
      <c r="AH66" s="133"/>
      <c r="AI66" s="133"/>
      <c r="AJ66" s="133"/>
      <c r="AK66" s="65" t="s">
        <v>85</v>
      </c>
      <c r="AL66" s="66"/>
      <c r="AM66" s="66"/>
      <c r="AN66" s="66"/>
      <c r="AO66" s="66"/>
      <c r="AP66" s="66"/>
      <c r="AQ66" s="66"/>
      <c r="AR66" s="66"/>
      <c r="AS66" s="66"/>
      <c r="AT66" s="67"/>
      <c r="AU66" s="123">
        <v>0</v>
      </c>
      <c r="AV66" s="123"/>
      <c r="AW66" s="123"/>
      <c r="AX66" s="123"/>
      <c r="AY66" s="123"/>
      <c r="AZ66" s="123"/>
      <c r="BA66" s="123"/>
      <c r="BB66" s="123"/>
      <c r="BC66" s="123"/>
      <c r="BD66" s="123"/>
      <c r="BE66" s="134">
        <v>472315</v>
      </c>
      <c r="BF66" s="135"/>
      <c r="BG66" s="135"/>
      <c r="BH66" s="135"/>
      <c r="BI66" s="135"/>
      <c r="BJ66" s="135"/>
      <c r="BK66" s="135"/>
      <c r="BL66" s="135"/>
      <c r="BM66" s="135"/>
      <c r="BN66" s="136"/>
    </row>
    <row r="67" spans="1:66" s="3" customFormat="1" ht="17.25" customHeight="1" x14ac:dyDescent="0.2">
      <c r="A67" s="130" t="s">
        <v>196</v>
      </c>
      <c r="B67" s="131"/>
      <c r="C67" s="131"/>
      <c r="D67" s="131"/>
      <c r="E67" s="131"/>
      <c r="F67" s="132"/>
      <c r="G67" s="90" t="s">
        <v>191</v>
      </c>
      <c r="H67" s="91"/>
      <c r="I67" s="91"/>
      <c r="J67" s="91"/>
      <c r="K67" s="91"/>
      <c r="L67" s="91"/>
      <c r="M67" s="91"/>
      <c r="N67" s="91"/>
      <c r="O67" s="91"/>
      <c r="P67" s="91"/>
      <c r="Q67" s="91"/>
      <c r="R67" s="91"/>
      <c r="S67" s="91"/>
      <c r="T67" s="91"/>
      <c r="U67" s="91"/>
      <c r="V67" s="91"/>
      <c r="W67" s="91"/>
      <c r="X67" s="91"/>
      <c r="Y67" s="91"/>
      <c r="Z67" s="91"/>
      <c r="AA67" s="91"/>
      <c r="AB67" s="91"/>
      <c r="AC67" s="91"/>
      <c r="AD67" s="91"/>
      <c r="AE67" s="92"/>
      <c r="AF67" s="133" t="s">
        <v>97</v>
      </c>
      <c r="AG67" s="133"/>
      <c r="AH67" s="133"/>
      <c r="AI67" s="133"/>
      <c r="AJ67" s="133"/>
      <c r="AK67" s="65" t="s">
        <v>85</v>
      </c>
      <c r="AL67" s="66"/>
      <c r="AM67" s="66"/>
      <c r="AN67" s="66"/>
      <c r="AO67" s="66"/>
      <c r="AP67" s="66"/>
      <c r="AQ67" s="66"/>
      <c r="AR67" s="66"/>
      <c r="AS67" s="66"/>
      <c r="AT67" s="67"/>
      <c r="AU67" s="134">
        <v>0</v>
      </c>
      <c r="AV67" s="135"/>
      <c r="AW67" s="135"/>
      <c r="AX67" s="135"/>
      <c r="AY67" s="135"/>
      <c r="AZ67" s="135"/>
      <c r="BA67" s="135"/>
      <c r="BB67" s="135"/>
      <c r="BC67" s="135"/>
      <c r="BD67" s="136"/>
      <c r="BE67" s="143">
        <f>AO24+AO25</f>
        <v>477076</v>
      </c>
      <c r="BF67" s="135"/>
      <c r="BG67" s="135"/>
      <c r="BH67" s="135"/>
      <c r="BI67" s="135"/>
      <c r="BJ67" s="135"/>
      <c r="BK67" s="135"/>
      <c r="BL67" s="135"/>
      <c r="BM67" s="135"/>
      <c r="BN67" s="136"/>
    </row>
    <row r="68" spans="1:66" s="3" customFormat="1" ht="16.5" hidden="1" customHeight="1" x14ac:dyDescent="0.2">
      <c r="A68" s="130"/>
      <c r="B68" s="131"/>
      <c r="C68" s="131"/>
      <c r="D68" s="131"/>
      <c r="E68" s="131"/>
      <c r="F68" s="132"/>
      <c r="G68" s="90"/>
      <c r="H68" s="91"/>
      <c r="I68" s="91"/>
      <c r="J68" s="91"/>
      <c r="K68" s="91"/>
      <c r="L68" s="91"/>
      <c r="M68" s="91"/>
      <c r="N68" s="91"/>
      <c r="O68" s="91"/>
      <c r="P68" s="91"/>
      <c r="Q68" s="91"/>
      <c r="R68" s="91"/>
      <c r="S68" s="91"/>
      <c r="T68" s="91"/>
      <c r="U68" s="91"/>
      <c r="V68" s="91"/>
      <c r="W68" s="91"/>
      <c r="X68" s="91"/>
      <c r="Y68" s="91"/>
      <c r="Z68" s="91"/>
      <c r="AA68" s="91"/>
      <c r="AB68" s="91"/>
      <c r="AC68" s="91"/>
      <c r="AD68" s="91"/>
      <c r="AE68" s="92"/>
      <c r="AF68" s="133"/>
      <c r="AG68" s="133"/>
      <c r="AH68" s="133"/>
      <c r="AI68" s="133"/>
      <c r="AJ68" s="133"/>
      <c r="AK68" s="65"/>
      <c r="AL68" s="66"/>
      <c r="AM68" s="66"/>
      <c r="AN68" s="66"/>
      <c r="AO68" s="66"/>
      <c r="AP68" s="66"/>
      <c r="AQ68" s="66"/>
      <c r="AR68" s="66"/>
      <c r="AS68" s="66"/>
      <c r="AT68" s="67"/>
      <c r="AU68" s="134"/>
      <c r="AV68" s="135"/>
      <c r="AW68" s="135"/>
      <c r="AX68" s="135"/>
      <c r="AY68" s="135"/>
      <c r="AZ68" s="135"/>
      <c r="BA68" s="135"/>
      <c r="BB68" s="135"/>
      <c r="BC68" s="135"/>
      <c r="BD68" s="136"/>
      <c r="BE68" s="134"/>
      <c r="BF68" s="135"/>
      <c r="BG68" s="135"/>
      <c r="BH68" s="135"/>
      <c r="BI68" s="135"/>
      <c r="BJ68" s="135"/>
      <c r="BK68" s="135"/>
      <c r="BL68" s="135"/>
      <c r="BM68" s="135"/>
      <c r="BN68" s="136"/>
    </row>
    <row r="69" spans="1:66" s="3" customFormat="1" ht="26.25" customHeight="1" x14ac:dyDescent="0.2">
      <c r="A69" s="130" t="s">
        <v>197</v>
      </c>
      <c r="B69" s="131"/>
      <c r="C69" s="131"/>
      <c r="D69" s="131"/>
      <c r="E69" s="131"/>
      <c r="F69" s="132"/>
      <c r="G69" s="90" t="s">
        <v>192</v>
      </c>
      <c r="H69" s="91"/>
      <c r="I69" s="91"/>
      <c r="J69" s="91"/>
      <c r="K69" s="91"/>
      <c r="L69" s="91"/>
      <c r="M69" s="91"/>
      <c r="N69" s="91"/>
      <c r="O69" s="91"/>
      <c r="P69" s="91"/>
      <c r="Q69" s="91"/>
      <c r="R69" s="91"/>
      <c r="S69" s="91"/>
      <c r="T69" s="91"/>
      <c r="U69" s="91"/>
      <c r="V69" s="91"/>
      <c r="W69" s="91"/>
      <c r="X69" s="91"/>
      <c r="Y69" s="91"/>
      <c r="Z69" s="91"/>
      <c r="AA69" s="91"/>
      <c r="AB69" s="91"/>
      <c r="AC69" s="91"/>
      <c r="AD69" s="91"/>
      <c r="AE69" s="92"/>
      <c r="AF69" s="133" t="s">
        <v>97</v>
      </c>
      <c r="AG69" s="133"/>
      <c r="AH69" s="133"/>
      <c r="AI69" s="133"/>
      <c r="AJ69" s="133"/>
      <c r="AK69" s="65" t="s">
        <v>85</v>
      </c>
      <c r="AL69" s="66"/>
      <c r="AM69" s="66"/>
      <c r="AN69" s="66"/>
      <c r="AO69" s="66"/>
      <c r="AP69" s="66"/>
      <c r="AQ69" s="66"/>
      <c r="AR69" s="66"/>
      <c r="AS69" s="66"/>
      <c r="AT69" s="67"/>
      <c r="AU69" s="134">
        <v>0</v>
      </c>
      <c r="AV69" s="135"/>
      <c r="AW69" s="135"/>
      <c r="AX69" s="135"/>
      <c r="AY69" s="135"/>
      <c r="AZ69" s="135"/>
      <c r="BA69" s="135"/>
      <c r="BB69" s="135"/>
      <c r="BC69" s="135"/>
      <c r="BD69" s="136"/>
      <c r="BE69" s="134">
        <v>60000</v>
      </c>
      <c r="BF69" s="135"/>
      <c r="BG69" s="135"/>
      <c r="BH69" s="135"/>
      <c r="BI69" s="135"/>
      <c r="BJ69" s="135"/>
      <c r="BK69" s="135"/>
      <c r="BL69" s="135"/>
      <c r="BM69" s="135"/>
      <c r="BN69" s="136"/>
    </row>
    <row r="70" spans="1:66" s="3" customFormat="1" ht="26.25" hidden="1" customHeight="1" x14ac:dyDescent="0.2">
      <c r="A70" s="130"/>
      <c r="B70" s="131"/>
      <c r="C70" s="131"/>
      <c r="D70" s="131"/>
      <c r="E70" s="131"/>
      <c r="F70" s="132"/>
      <c r="G70" s="65"/>
      <c r="H70" s="66"/>
      <c r="I70" s="66"/>
      <c r="J70" s="66"/>
      <c r="K70" s="66"/>
      <c r="L70" s="66"/>
      <c r="M70" s="66"/>
      <c r="N70" s="66"/>
      <c r="O70" s="66"/>
      <c r="P70" s="66"/>
      <c r="Q70" s="66"/>
      <c r="R70" s="66"/>
      <c r="S70" s="66"/>
      <c r="T70" s="66"/>
      <c r="U70" s="66"/>
      <c r="V70" s="66"/>
      <c r="W70" s="66"/>
      <c r="X70" s="66"/>
      <c r="Y70" s="66"/>
      <c r="Z70" s="66"/>
      <c r="AA70" s="66"/>
      <c r="AB70" s="66"/>
      <c r="AC70" s="66"/>
      <c r="AD70" s="66"/>
      <c r="AE70" s="67"/>
      <c r="AF70" s="144"/>
      <c r="AG70" s="145"/>
      <c r="AH70" s="145"/>
      <c r="AI70" s="145"/>
      <c r="AJ70" s="146"/>
      <c r="AK70" s="65"/>
      <c r="AL70" s="66"/>
      <c r="AM70" s="66"/>
      <c r="AN70" s="66"/>
      <c r="AO70" s="66"/>
      <c r="AP70" s="66"/>
      <c r="AQ70" s="66"/>
      <c r="AR70" s="66"/>
      <c r="AS70" s="66"/>
      <c r="AT70" s="67"/>
      <c r="AU70" s="147"/>
      <c r="AV70" s="148"/>
      <c r="AW70" s="148"/>
      <c r="AX70" s="148"/>
      <c r="AY70" s="148"/>
      <c r="AZ70" s="148"/>
      <c r="BA70" s="148"/>
      <c r="BB70" s="148"/>
      <c r="BC70" s="148"/>
      <c r="BD70" s="149"/>
      <c r="BE70" s="147"/>
      <c r="BF70" s="148"/>
      <c r="BG70" s="148"/>
      <c r="BH70" s="148"/>
      <c r="BI70" s="148"/>
      <c r="BJ70" s="148"/>
      <c r="BK70" s="148"/>
      <c r="BL70" s="148"/>
      <c r="BM70" s="148"/>
      <c r="BN70" s="149"/>
    </row>
    <row r="71" spans="1:66" s="3" customFormat="1" ht="40.5" customHeight="1" x14ac:dyDescent="0.2">
      <c r="A71" s="130" t="s">
        <v>198</v>
      </c>
      <c r="B71" s="131"/>
      <c r="C71" s="131"/>
      <c r="D71" s="131"/>
      <c r="E71" s="131"/>
      <c r="F71" s="132"/>
      <c r="G71" s="90" t="s">
        <v>193</v>
      </c>
      <c r="H71" s="91"/>
      <c r="I71" s="91"/>
      <c r="J71" s="91"/>
      <c r="K71" s="91"/>
      <c r="L71" s="91"/>
      <c r="M71" s="91"/>
      <c r="N71" s="91"/>
      <c r="O71" s="91"/>
      <c r="P71" s="91"/>
      <c r="Q71" s="91"/>
      <c r="R71" s="91"/>
      <c r="S71" s="91"/>
      <c r="T71" s="91"/>
      <c r="U71" s="91"/>
      <c r="V71" s="91"/>
      <c r="W71" s="91"/>
      <c r="X71" s="91"/>
      <c r="Y71" s="91"/>
      <c r="Z71" s="91"/>
      <c r="AA71" s="91"/>
      <c r="AB71" s="91"/>
      <c r="AC71" s="91"/>
      <c r="AD71" s="91"/>
      <c r="AE71" s="92"/>
      <c r="AF71" s="133" t="s">
        <v>97</v>
      </c>
      <c r="AG71" s="133"/>
      <c r="AH71" s="133"/>
      <c r="AI71" s="133"/>
      <c r="AJ71" s="133"/>
      <c r="AK71" s="65" t="s">
        <v>85</v>
      </c>
      <c r="AL71" s="66"/>
      <c r="AM71" s="66"/>
      <c r="AN71" s="66"/>
      <c r="AO71" s="66"/>
      <c r="AP71" s="66"/>
      <c r="AQ71" s="66"/>
      <c r="AR71" s="66"/>
      <c r="AS71" s="66"/>
      <c r="AT71" s="67"/>
      <c r="AU71" s="134">
        <v>0</v>
      </c>
      <c r="AV71" s="135"/>
      <c r="AW71" s="135"/>
      <c r="AX71" s="135"/>
      <c r="AY71" s="135"/>
      <c r="AZ71" s="135"/>
      <c r="BA71" s="135"/>
      <c r="BB71" s="135"/>
      <c r="BC71" s="135"/>
      <c r="BD71" s="136"/>
      <c r="BE71" s="134">
        <v>30000</v>
      </c>
      <c r="BF71" s="135"/>
      <c r="BG71" s="135"/>
      <c r="BH71" s="135"/>
      <c r="BI71" s="135"/>
      <c r="BJ71" s="135"/>
      <c r="BK71" s="135"/>
      <c r="BL71" s="135"/>
      <c r="BM71" s="135"/>
      <c r="BN71" s="136"/>
    </row>
    <row r="72" spans="1:66" s="3" customFormat="1" ht="30.75" customHeight="1" x14ac:dyDescent="0.2">
      <c r="A72" s="130" t="s">
        <v>199</v>
      </c>
      <c r="B72" s="131"/>
      <c r="C72" s="131"/>
      <c r="D72" s="131"/>
      <c r="E72" s="131"/>
      <c r="F72" s="132"/>
      <c r="G72" s="90" t="s">
        <v>194</v>
      </c>
      <c r="H72" s="91"/>
      <c r="I72" s="91"/>
      <c r="J72" s="91"/>
      <c r="K72" s="91"/>
      <c r="L72" s="91"/>
      <c r="M72" s="91"/>
      <c r="N72" s="91"/>
      <c r="O72" s="91"/>
      <c r="P72" s="91"/>
      <c r="Q72" s="91"/>
      <c r="R72" s="91"/>
      <c r="S72" s="91"/>
      <c r="T72" s="91"/>
      <c r="U72" s="91"/>
      <c r="V72" s="91"/>
      <c r="W72" s="91"/>
      <c r="X72" s="91"/>
      <c r="Y72" s="91"/>
      <c r="Z72" s="91"/>
      <c r="AA72" s="91"/>
      <c r="AB72" s="91"/>
      <c r="AC72" s="91"/>
      <c r="AD72" s="91"/>
      <c r="AE72" s="92"/>
      <c r="AF72" s="133" t="s">
        <v>97</v>
      </c>
      <c r="AG72" s="133"/>
      <c r="AH72" s="133"/>
      <c r="AI72" s="133"/>
      <c r="AJ72" s="133"/>
      <c r="AK72" s="65" t="s">
        <v>85</v>
      </c>
      <c r="AL72" s="66"/>
      <c r="AM72" s="66"/>
      <c r="AN72" s="66"/>
      <c r="AO72" s="66"/>
      <c r="AP72" s="66"/>
      <c r="AQ72" s="66"/>
      <c r="AR72" s="66"/>
      <c r="AS72" s="66"/>
      <c r="AT72" s="67"/>
      <c r="AU72" s="134">
        <v>0</v>
      </c>
      <c r="AV72" s="135"/>
      <c r="AW72" s="135"/>
      <c r="AX72" s="135"/>
      <c r="AY72" s="135"/>
      <c r="AZ72" s="135"/>
      <c r="BA72" s="135"/>
      <c r="BB72" s="135"/>
      <c r="BC72" s="135"/>
      <c r="BD72" s="136"/>
      <c r="BE72" s="143">
        <f>AO30+AO29+AO28</f>
        <v>170713</v>
      </c>
      <c r="BF72" s="135"/>
      <c r="BG72" s="135"/>
      <c r="BH72" s="135"/>
      <c r="BI72" s="135"/>
      <c r="BJ72" s="135"/>
      <c r="BK72" s="135"/>
      <c r="BL72" s="135"/>
      <c r="BM72" s="135"/>
      <c r="BN72" s="136"/>
    </row>
    <row r="73" spans="1:66" s="3" customFormat="1" ht="36" customHeight="1" x14ac:dyDescent="0.2">
      <c r="A73" s="130" t="s">
        <v>200</v>
      </c>
      <c r="B73" s="131"/>
      <c r="C73" s="131"/>
      <c r="D73" s="131"/>
      <c r="E73" s="131"/>
      <c r="F73" s="132"/>
      <c r="G73" s="90" t="s">
        <v>150</v>
      </c>
      <c r="H73" s="91"/>
      <c r="I73" s="91"/>
      <c r="J73" s="91"/>
      <c r="K73" s="91"/>
      <c r="L73" s="91"/>
      <c r="M73" s="91"/>
      <c r="N73" s="91"/>
      <c r="O73" s="91"/>
      <c r="P73" s="91"/>
      <c r="Q73" s="91"/>
      <c r="R73" s="91"/>
      <c r="S73" s="91"/>
      <c r="T73" s="91"/>
      <c r="U73" s="91"/>
      <c r="V73" s="91"/>
      <c r="W73" s="91"/>
      <c r="X73" s="91"/>
      <c r="Y73" s="91"/>
      <c r="Z73" s="91"/>
      <c r="AA73" s="91"/>
      <c r="AB73" s="91"/>
      <c r="AC73" s="91"/>
      <c r="AD73" s="91"/>
      <c r="AE73" s="92"/>
      <c r="AF73" s="133" t="s">
        <v>97</v>
      </c>
      <c r="AG73" s="133"/>
      <c r="AH73" s="133"/>
      <c r="AI73" s="133"/>
      <c r="AJ73" s="133"/>
      <c r="AK73" s="65" t="s">
        <v>85</v>
      </c>
      <c r="AL73" s="66"/>
      <c r="AM73" s="66"/>
      <c r="AN73" s="66"/>
      <c r="AO73" s="66"/>
      <c r="AP73" s="66"/>
      <c r="AQ73" s="66"/>
      <c r="AR73" s="66"/>
      <c r="AS73" s="66"/>
      <c r="AT73" s="67"/>
      <c r="AU73" s="134">
        <v>0</v>
      </c>
      <c r="AV73" s="135"/>
      <c r="AW73" s="135"/>
      <c r="AX73" s="135"/>
      <c r="AY73" s="135"/>
      <c r="AZ73" s="135"/>
      <c r="BA73" s="135"/>
      <c r="BB73" s="135"/>
      <c r="BC73" s="135"/>
      <c r="BD73" s="136"/>
      <c r="BE73" s="140">
        <f>BE74+BE75+BE76+BE77+BE78+BE79+BE80</f>
        <v>15363497</v>
      </c>
      <c r="BF73" s="141"/>
      <c r="BG73" s="141"/>
      <c r="BH73" s="141"/>
      <c r="BI73" s="141"/>
      <c r="BJ73" s="141"/>
      <c r="BK73" s="141"/>
      <c r="BL73" s="141"/>
      <c r="BM73" s="141"/>
      <c r="BN73" s="142"/>
    </row>
    <row r="74" spans="1:66" s="3" customFormat="1" ht="28.5" customHeight="1" x14ac:dyDescent="0.2">
      <c r="A74" s="130" t="s">
        <v>201</v>
      </c>
      <c r="B74" s="131"/>
      <c r="C74" s="131"/>
      <c r="D74" s="131"/>
      <c r="E74" s="131"/>
      <c r="F74" s="132"/>
      <c r="G74" s="90" t="s">
        <v>153</v>
      </c>
      <c r="H74" s="91"/>
      <c r="I74" s="91"/>
      <c r="J74" s="91"/>
      <c r="K74" s="91"/>
      <c r="L74" s="91"/>
      <c r="M74" s="91"/>
      <c r="N74" s="91"/>
      <c r="O74" s="91"/>
      <c r="P74" s="91"/>
      <c r="Q74" s="91"/>
      <c r="R74" s="91"/>
      <c r="S74" s="91"/>
      <c r="T74" s="91"/>
      <c r="U74" s="91"/>
      <c r="V74" s="91"/>
      <c r="W74" s="91"/>
      <c r="X74" s="91"/>
      <c r="Y74" s="91"/>
      <c r="Z74" s="91"/>
      <c r="AA74" s="91"/>
      <c r="AB74" s="91"/>
      <c r="AC74" s="91"/>
      <c r="AD74" s="91"/>
      <c r="AE74" s="92"/>
      <c r="AF74" s="133" t="s">
        <v>97</v>
      </c>
      <c r="AG74" s="133"/>
      <c r="AH74" s="133"/>
      <c r="AI74" s="133"/>
      <c r="AJ74" s="133"/>
      <c r="AK74" s="65" t="s">
        <v>85</v>
      </c>
      <c r="AL74" s="66"/>
      <c r="AM74" s="66"/>
      <c r="AN74" s="66"/>
      <c r="AO74" s="66"/>
      <c r="AP74" s="66"/>
      <c r="AQ74" s="66"/>
      <c r="AR74" s="66"/>
      <c r="AS74" s="66"/>
      <c r="AT74" s="67"/>
      <c r="AU74" s="134">
        <v>0</v>
      </c>
      <c r="AV74" s="135"/>
      <c r="AW74" s="135"/>
      <c r="AX74" s="135"/>
      <c r="AY74" s="135"/>
      <c r="AZ74" s="135"/>
      <c r="BA74" s="135"/>
      <c r="BB74" s="135"/>
      <c r="BC74" s="135"/>
      <c r="BD74" s="136"/>
      <c r="BE74" s="143">
        <v>2964314</v>
      </c>
      <c r="BF74" s="150"/>
      <c r="BG74" s="150"/>
      <c r="BH74" s="150"/>
      <c r="BI74" s="150"/>
      <c r="BJ74" s="150"/>
      <c r="BK74" s="150"/>
      <c r="BL74" s="150"/>
      <c r="BM74" s="150"/>
      <c r="BN74" s="151"/>
    </row>
    <row r="75" spans="1:66" s="3" customFormat="1" ht="28.5" customHeight="1" x14ac:dyDescent="0.2">
      <c r="A75" s="130" t="s">
        <v>202</v>
      </c>
      <c r="B75" s="131"/>
      <c r="C75" s="131"/>
      <c r="D75" s="131"/>
      <c r="E75" s="131"/>
      <c r="F75" s="132"/>
      <c r="G75" s="90" t="s">
        <v>154</v>
      </c>
      <c r="H75" s="91"/>
      <c r="I75" s="91"/>
      <c r="J75" s="91"/>
      <c r="K75" s="91"/>
      <c r="L75" s="91"/>
      <c r="M75" s="91"/>
      <c r="N75" s="91"/>
      <c r="O75" s="91"/>
      <c r="P75" s="91"/>
      <c r="Q75" s="91"/>
      <c r="R75" s="91"/>
      <c r="S75" s="91"/>
      <c r="T75" s="91"/>
      <c r="U75" s="91"/>
      <c r="V75" s="91"/>
      <c r="W75" s="91"/>
      <c r="X75" s="91"/>
      <c r="Y75" s="91"/>
      <c r="Z75" s="91"/>
      <c r="AA75" s="91"/>
      <c r="AB75" s="91"/>
      <c r="AC75" s="91"/>
      <c r="AD75" s="91"/>
      <c r="AE75" s="92"/>
      <c r="AF75" s="133" t="s">
        <v>97</v>
      </c>
      <c r="AG75" s="133"/>
      <c r="AH75" s="133"/>
      <c r="AI75" s="133"/>
      <c r="AJ75" s="133"/>
      <c r="AK75" s="65" t="s">
        <v>85</v>
      </c>
      <c r="AL75" s="66"/>
      <c r="AM75" s="66"/>
      <c r="AN75" s="66"/>
      <c r="AO75" s="66"/>
      <c r="AP75" s="66"/>
      <c r="AQ75" s="66"/>
      <c r="AR75" s="66"/>
      <c r="AS75" s="66"/>
      <c r="AT75" s="67"/>
      <c r="AU75" s="134">
        <v>0</v>
      </c>
      <c r="AV75" s="135"/>
      <c r="AW75" s="135"/>
      <c r="AX75" s="135"/>
      <c r="AY75" s="135"/>
      <c r="AZ75" s="135"/>
      <c r="BA75" s="135"/>
      <c r="BB75" s="135"/>
      <c r="BC75" s="135"/>
      <c r="BD75" s="136"/>
      <c r="BE75" s="143">
        <v>240000</v>
      </c>
      <c r="BF75" s="150"/>
      <c r="BG75" s="150"/>
      <c r="BH75" s="150"/>
      <c r="BI75" s="150"/>
      <c r="BJ75" s="150"/>
      <c r="BK75" s="150"/>
      <c r="BL75" s="150"/>
      <c r="BM75" s="150"/>
      <c r="BN75" s="151"/>
    </row>
    <row r="76" spans="1:66" s="3" customFormat="1" ht="36" customHeight="1" x14ac:dyDescent="0.2">
      <c r="A76" s="130" t="s">
        <v>203</v>
      </c>
      <c r="B76" s="131"/>
      <c r="C76" s="131"/>
      <c r="D76" s="131"/>
      <c r="E76" s="131"/>
      <c r="F76" s="132"/>
      <c r="G76" s="90" t="s">
        <v>158</v>
      </c>
      <c r="H76" s="91"/>
      <c r="I76" s="91"/>
      <c r="J76" s="91"/>
      <c r="K76" s="91"/>
      <c r="L76" s="91"/>
      <c r="M76" s="91"/>
      <c r="N76" s="91"/>
      <c r="O76" s="91"/>
      <c r="P76" s="91"/>
      <c r="Q76" s="91"/>
      <c r="R76" s="91"/>
      <c r="S76" s="91"/>
      <c r="T76" s="91"/>
      <c r="U76" s="91"/>
      <c r="V76" s="91"/>
      <c r="W76" s="91"/>
      <c r="X76" s="91"/>
      <c r="Y76" s="91"/>
      <c r="Z76" s="91"/>
      <c r="AA76" s="91"/>
      <c r="AB76" s="91"/>
      <c r="AC76" s="91"/>
      <c r="AD76" s="91"/>
      <c r="AE76" s="92"/>
      <c r="AF76" s="133" t="s">
        <v>97</v>
      </c>
      <c r="AG76" s="133"/>
      <c r="AH76" s="133"/>
      <c r="AI76" s="133"/>
      <c r="AJ76" s="133"/>
      <c r="AK76" s="65" t="s">
        <v>85</v>
      </c>
      <c r="AL76" s="66"/>
      <c r="AM76" s="66"/>
      <c r="AN76" s="66"/>
      <c r="AO76" s="66"/>
      <c r="AP76" s="66"/>
      <c r="AQ76" s="66"/>
      <c r="AR76" s="66"/>
      <c r="AS76" s="66"/>
      <c r="AT76" s="67"/>
      <c r="AU76" s="134">
        <v>0</v>
      </c>
      <c r="AV76" s="135"/>
      <c r="AW76" s="135"/>
      <c r="AX76" s="135"/>
      <c r="AY76" s="135"/>
      <c r="AZ76" s="135"/>
      <c r="BA76" s="135"/>
      <c r="BB76" s="135"/>
      <c r="BC76" s="135"/>
      <c r="BD76" s="136"/>
      <c r="BE76" s="143">
        <f>1351738+299861</f>
        <v>1651599</v>
      </c>
      <c r="BF76" s="150"/>
      <c r="BG76" s="150"/>
      <c r="BH76" s="150"/>
      <c r="BI76" s="150"/>
      <c r="BJ76" s="150"/>
      <c r="BK76" s="150"/>
      <c r="BL76" s="150"/>
      <c r="BM76" s="150"/>
      <c r="BN76" s="151"/>
    </row>
    <row r="77" spans="1:66" s="3" customFormat="1" ht="28.5" customHeight="1" x14ac:dyDescent="0.2">
      <c r="A77" s="130" t="s">
        <v>204</v>
      </c>
      <c r="B77" s="131"/>
      <c r="C77" s="131"/>
      <c r="D77" s="131"/>
      <c r="E77" s="131"/>
      <c r="F77" s="132"/>
      <c r="G77" s="90" t="s">
        <v>162</v>
      </c>
      <c r="H77" s="91"/>
      <c r="I77" s="91"/>
      <c r="J77" s="91"/>
      <c r="K77" s="91"/>
      <c r="L77" s="91"/>
      <c r="M77" s="91"/>
      <c r="N77" s="91"/>
      <c r="O77" s="91"/>
      <c r="P77" s="91"/>
      <c r="Q77" s="91"/>
      <c r="R77" s="91"/>
      <c r="S77" s="91"/>
      <c r="T77" s="91"/>
      <c r="U77" s="91"/>
      <c r="V77" s="91"/>
      <c r="W77" s="91"/>
      <c r="X77" s="91"/>
      <c r="Y77" s="91"/>
      <c r="Z77" s="91"/>
      <c r="AA77" s="91"/>
      <c r="AB77" s="91"/>
      <c r="AC77" s="91"/>
      <c r="AD77" s="91"/>
      <c r="AE77" s="92"/>
      <c r="AF77" s="133" t="s">
        <v>97</v>
      </c>
      <c r="AG77" s="133"/>
      <c r="AH77" s="133"/>
      <c r="AI77" s="133"/>
      <c r="AJ77" s="133"/>
      <c r="AK77" s="65" t="s">
        <v>85</v>
      </c>
      <c r="AL77" s="66"/>
      <c r="AM77" s="66"/>
      <c r="AN77" s="66"/>
      <c r="AO77" s="66"/>
      <c r="AP77" s="66"/>
      <c r="AQ77" s="66"/>
      <c r="AR77" s="66"/>
      <c r="AS77" s="66"/>
      <c r="AT77" s="67"/>
      <c r="AU77" s="134">
        <v>0</v>
      </c>
      <c r="AV77" s="135"/>
      <c r="AW77" s="135"/>
      <c r="AX77" s="135"/>
      <c r="AY77" s="135"/>
      <c r="AZ77" s="135"/>
      <c r="BA77" s="135"/>
      <c r="BB77" s="135"/>
      <c r="BC77" s="135"/>
      <c r="BD77" s="136"/>
      <c r="BE77" s="143">
        <f>476552+935975+667680</f>
        <v>2080207</v>
      </c>
      <c r="BF77" s="150"/>
      <c r="BG77" s="150"/>
      <c r="BH77" s="150"/>
      <c r="BI77" s="150"/>
      <c r="BJ77" s="150"/>
      <c r="BK77" s="150"/>
      <c r="BL77" s="150"/>
      <c r="BM77" s="150"/>
      <c r="BN77" s="151"/>
    </row>
    <row r="78" spans="1:66" s="3" customFormat="1" ht="28.5" customHeight="1" x14ac:dyDescent="0.2">
      <c r="A78" s="130" t="s">
        <v>205</v>
      </c>
      <c r="B78" s="131"/>
      <c r="C78" s="131"/>
      <c r="D78" s="131"/>
      <c r="E78" s="131"/>
      <c r="F78" s="132"/>
      <c r="G78" s="90" t="s">
        <v>166</v>
      </c>
      <c r="H78" s="91"/>
      <c r="I78" s="91"/>
      <c r="J78" s="91"/>
      <c r="K78" s="91"/>
      <c r="L78" s="91"/>
      <c r="M78" s="91"/>
      <c r="N78" s="91"/>
      <c r="O78" s="91"/>
      <c r="P78" s="91"/>
      <c r="Q78" s="91"/>
      <c r="R78" s="91"/>
      <c r="S78" s="91"/>
      <c r="T78" s="91"/>
      <c r="U78" s="91"/>
      <c r="V78" s="91"/>
      <c r="W78" s="91"/>
      <c r="X78" s="91"/>
      <c r="Y78" s="91"/>
      <c r="Z78" s="91"/>
      <c r="AA78" s="91"/>
      <c r="AB78" s="91"/>
      <c r="AC78" s="91"/>
      <c r="AD78" s="91"/>
      <c r="AE78" s="92"/>
      <c r="AF78" s="133" t="s">
        <v>97</v>
      </c>
      <c r="AG78" s="133"/>
      <c r="AH78" s="133"/>
      <c r="AI78" s="133"/>
      <c r="AJ78" s="133"/>
      <c r="AK78" s="65" t="s">
        <v>85</v>
      </c>
      <c r="AL78" s="66"/>
      <c r="AM78" s="66"/>
      <c r="AN78" s="66"/>
      <c r="AO78" s="66"/>
      <c r="AP78" s="66"/>
      <c r="AQ78" s="66"/>
      <c r="AR78" s="66"/>
      <c r="AS78" s="66"/>
      <c r="AT78" s="67"/>
      <c r="AU78" s="134">
        <v>0</v>
      </c>
      <c r="AV78" s="135"/>
      <c r="AW78" s="135"/>
      <c r="AX78" s="135"/>
      <c r="AY78" s="135"/>
      <c r="AZ78" s="135"/>
      <c r="BA78" s="135"/>
      <c r="BB78" s="135"/>
      <c r="BC78" s="135"/>
      <c r="BD78" s="136"/>
      <c r="BE78" s="143">
        <f>1441564+1075268+693441+605052+1020311+1499839+1499951</f>
        <v>7835426</v>
      </c>
      <c r="BF78" s="150"/>
      <c r="BG78" s="150"/>
      <c r="BH78" s="150"/>
      <c r="BI78" s="150"/>
      <c r="BJ78" s="150"/>
      <c r="BK78" s="150"/>
      <c r="BL78" s="150"/>
      <c r="BM78" s="150"/>
      <c r="BN78" s="151"/>
    </row>
    <row r="79" spans="1:66" s="3" customFormat="1" ht="42" customHeight="1" x14ac:dyDescent="0.2">
      <c r="A79" s="130" t="s">
        <v>206</v>
      </c>
      <c r="B79" s="131"/>
      <c r="C79" s="131"/>
      <c r="D79" s="131"/>
      <c r="E79" s="131"/>
      <c r="F79" s="132"/>
      <c r="G79" s="90" t="s">
        <v>170</v>
      </c>
      <c r="H79" s="91"/>
      <c r="I79" s="91"/>
      <c r="J79" s="91"/>
      <c r="K79" s="91"/>
      <c r="L79" s="91"/>
      <c r="M79" s="91"/>
      <c r="N79" s="91"/>
      <c r="O79" s="91"/>
      <c r="P79" s="91"/>
      <c r="Q79" s="91"/>
      <c r="R79" s="91"/>
      <c r="S79" s="91"/>
      <c r="T79" s="91"/>
      <c r="U79" s="91"/>
      <c r="V79" s="91"/>
      <c r="W79" s="91"/>
      <c r="X79" s="91"/>
      <c r="Y79" s="91"/>
      <c r="Z79" s="91"/>
      <c r="AA79" s="91"/>
      <c r="AB79" s="91"/>
      <c r="AC79" s="91"/>
      <c r="AD79" s="91"/>
      <c r="AE79" s="92"/>
      <c r="AF79" s="133" t="s">
        <v>97</v>
      </c>
      <c r="AG79" s="133"/>
      <c r="AH79" s="133"/>
      <c r="AI79" s="133"/>
      <c r="AJ79" s="133"/>
      <c r="AK79" s="65" t="s">
        <v>85</v>
      </c>
      <c r="AL79" s="66"/>
      <c r="AM79" s="66"/>
      <c r="AN79" s="66"/>
      <c r="AO79" s="66"/>
      <c r="AP79" s="66"/>
      <c r="AQ79" s="66"/>
      <c r="AR79" s="66"/>
      <c r="AS79" s="66"/>
      <c r="AT79" s="67"/>
      <c r="AU79" s="134">
        <v>0</v>
      </c>
      <c r="AV79" s="135"/>
      <c r="AW79" s="135"/>
      <c r="AX79" s="135"/>
      <c r="AY79" s="135"/>
      <c r="AZ79" s="135"/>
      <c r="BA79" s="135"/>
      <c r="BB79" s="135"/>
      <c r="BC79" s="135"/>
      <c r="BD79" s="136"/>
      <c r="BE79" s="143">
        <f>153752+109710+104377+49112</f>
        <v>416951</v>
      </c>
      <c r="BF79" s="150"/>
      <c r="BG79" s="150"/>
      <c r="BH79" s="150"/>
      <c r="BI79" s="150"/>
      <c r="BJ79" s="150"/>
      <c r="BK79" s="150"/>
      <c r="BL79" s="150"/>
      <c r="BM79" s="150"/>
      <c r="BN79" s="151"/>
    </row>
    <row r="80" spans="1:66" s="3" customFormat="1" ht="43.5" customHeight="1" x14ac:dyDescent="0.2">
      <c r="A80" s="130" t="s">
        <v>207</v>
      </c>
      <c r="B80" s="131"/>
      <c r="C80" s="131"/>
      <c r="D80" s="131"/>
      <c r="E80" s="131"/>
      <c r="F80" s="132"/>
      <c r="G80" s="90" t="s">
        <v>173</v>
      </c>
      <c r="H80" s="91"/>
      <c r="I80" s="91"/>
      <c r="J80" s="91"/>
      <c r="K80" s="91"/>
      <c r="L80" s="91"/>
      <c r="M80" s="91"/>
      <c r="N80" s="91"/>
      <c r="O80" s="91"/>
      <c r="P80" s="91"/>
      <c r="Q80" s="91"/>
      <c r="R80" s="91"/>
      <c r="S80" s="91"/>
      <c r="T80" s="91"/>
      <c r="U80" s="91"/>
      <c r="V80" s="91"/>
      <c r="W80" s="91"/>
      <c r="X80" s="91"/>
      <c r="Y80" s="91"/>
      <c r="Z80" s="91"/>
      <c r="AA80" s="91"/>
      <c r="AB80" s="91"/>
      <c r="AC80" s="91"/>
      <c r="AD80" s="91"/>
      <c r="AE80" s="92"/>
      <c r="AF80" s="133" t="s">
        <v>97</v>
      </c>
      <c r="AG80" s="133"/>
      <c r="AH80" s="133"/>
      <c r="AI80" s="133"/>
      <c r="AJ80" s="133"/>
      <c r="AK80" s="65" t="s">
        <v>85</v>
      </c>
      <c r="AL80" s="66"/>
      <c r="AM80" s="66"/>
      <c r="AN80" s="66"/>
      <c r="AO80" s="66"/>
      <c r="AP80" s="66"/>
      <c r="AQ80" s="66"/>
      <c r="AR80" s="66"/>
      <c r="AS80" s="66"/>
      <c r="AT80" s="67"/>
      <c r="AU80" s="134">
        <v>0</v>
      </c>
      <c r="AV80" s="135"/>
      <c r="AW80" s="135"/>
      <c r="AX80" s="135"/>
      <c r="AY80" s="135"/>
      <c r="AZ80" s="135"/>
      <c r="BA80" s="135"/>
      <c r="BB80" s="135"/>
      <c r="BC80" s="135"/>
      <c r="BD80" s="136"/>
      <c r="BE80" s="143">
        <f>40000+50000+20000+40000+25000</f>
        <v>175000</v>
      </c>
      <c r="BF80" s="150"/>
      <c r="BG80" s="150"/>
      <c r="BH80" s="150"/>
      <c r="BI80" s="150"/>
      <c r="BJ80" s="150"/>
      <c r="BK80" s="150"/>
      <c r="BL80" s="150"/>
      <c r="BM80" s="150"/>
      <c r="BN80" s="151"/>
    </row>
    <row r="81" spans="1:66" s="3" customFormat="1" ht="36" hidden="1" customHeight="1" x14ac:dyDescent="0.2">
      <c r="A81" s="137">
        <v>16</v>
      </c>
      <c r="B81" s="138"/>
      <c r="C81" s="138"/>
      <c r="D81" s="138"/>
      <c r="E81" s="138"/>
      <c r="F81" s="139"/>
      <c r="G81" s="90"/>
      <c r="H81" s="91"/>
      <c r="I81" s="91"/>
      <c r="J81" s="91"/>
      <c r="K81" s="91"/>
      <c r="L81" s="91"/>
      <c r="M81" s="91"/>
      <c r="N81" s="91"/>
      <c r="O81" s="91"/>
      <c r="P81" s="91"/>
      <c r="Q81" s="91"/>
      <c r="R81" s="91"/>
      <c r="S81" s="91"/>
      <c r="T81" s="91"/>
      <c r="U81" s="91"/>
      <c r="V81" s="91"/>
      <c r="W81" s="91"/>
      <c r="X81" s="91"/>
      <c r="Y81" s="91"/>
      <c r="Z81" s="91"/>
      <c r="AA81" s="91"/>
      <c r="AB81" s="91"/>
      <c r="AC81" s="91"/>
      <c r="AD81" s="91"/>
      <c r="AE81" s="92"/>
      <c r="AF81" s="133" t="s">
        <v>97</v>
      </c>
      <c r="AG81" s="133"/>
      <c r="AH81" s="133"/>
      <c r="AI81" s="133"/>
      <c r="AJ81" s="133"/>
      <c r="AK81" s="65" t="s">
        <v>85</v>
      </c>
      <c r="AL81" s="66"/>
      <c r="AM81" s="66"/>
      <c r="AN81" s="66"/>
      <c r="AO81" s="66"/>
      <c r="AP81" s="66"/>
      <c r="AQ81" s="66"/>
      <c r="AR81" s="66"/>
      <c r="AS81" s="66"/>
      <c r="AT81" s="67"/>
      <c r="AU81" s="134">
        <v>0</v>
      </c>
      <c r="AV81" s="135"/>
      <c r="AW81" s="135"/>
      <c r="AX81" s="135"/>
      <c r="AY81" s="135"/>
      <c r="AZ81" s="135"/>
      <c r="BA81" s="135"/>
      <c r="BB81" s="135"/>
      <c r="BC81" s="135"/>
      <c r="BD81" s="136"/>
      <c r="BE81" s="69"/>
      <c r="BF81" s="70"/>
      <c r="BG81" s="70"/>
      <c r="BH81" s="70"/>
      <c r="BI81" s="70"/>
      <c r="BJ81" s="70"/>
      <c r="BK81" s="70"/>
      <c r="BL81" s="70"/>
      <c r="BM81" s="70"/>
      <c r="BN81" s="71"/>
    </row>
    <row r="82" spans="1:66" s="3" customFormat="1" ht="36" hidden="1" customHeight="1" x14ac:dyDescent="0.2">
      <c r="A82" s="137">
        <v>17</v>
      </c>
      <c r="B82" s="138"/>
      <c r="C82" s="138"/>
      <c r="D82" s="138"/>
      <c r="E82" s="138"/>
      <c r="F82" s="139"/>
      <c r="G82" s="90"/>
      <c r="H82" s="91"/>
      <c r="I82" s="91"/>
      <c r="J82" s="91"/>
      <c r="K82" s="91"/>
      <c r="L82" s="91"/>
      <c r="M82" s="91"/>
      <c r="N82" s="91"/>
      <c r="O82" s="91"/>
      <c r="P82" s="91"/>
      <c r="Q82" s="91"/>
      <c r="R82" s="91"/>
      <c r="S82" s="91"/>
      <c r="T82" s="91"/>
      <c r="U82" s="91"/>
      <c r="V82" s="91"/>
      <c r="W82" s="91"/>
      <c r="X82" s="91"/>
      <c r="Y82" s="91"/>
      <c r="Z82" s="91"/>
      <c r="AA82" s="91"/>
      <c r="AB82" s="91"/>
      <c r="AC82" s="91"/>
      <c r="AD82" s="91"/>
      <c r="AE82" s="92"/>
      <c r="AF82" s="133" t="s">
        <v>97</v>
      </c>
      <c r="AG82" s="133"/>
      <c r="AH82" s="133"/>
      <c r="AI82" s="133"/>
      <c r="AJ82" s="133"/>
      <c r="AK82" s="65" t="s">
        <v>85</v>
      </c>
      <c r="AL82" s="66"/>
      <c r="AM82" s="66"/>
      <c r="AN82" s="66"/>
      <c r="AO82" s="66"/>
      <c r="AP82" s="66"/>
      <c r="AQ82" s="66"/>
      <c r="AR82" s="66"/>
      <c r="AS82" s="66"/>
      <c r="AT82" s="67"/>
      <c r="AU82" s="134">
        <v>0</v>
      </c>
      <c r="AV82" s="135"/>
      <c r="AW82" s="135"/>
      <c r="AX82" s="135"/>
      <c r="AY82" s="135"/>
      <c r="AZ82" s="135"/>
      <c r="BA82" s="135"/>
      <c r="BB82" s="135"/>
      <c r="BC82" s="135"/>
      <c r="BD82" s="136"/>
      <c r="BE82" s="69"/>
      <c r="BF82" s="70"/>
      <c r="BG82" s="70"/>
      <c r="BH82" s="70"/>
      <c r="BI82" s="70"/>
      <c r="BJ82" s="70"/>
      <c r="BK82" s="70"/>
      <c r="BL82" s="70"/>
      <c r="BM82" s="70"/>
      <c r="BN82" s="71"/>
    </row>
    <row r="83" spans="1:66" s="3" customFormat="1" ht="21.75" customHeight="1" x14ac:dyDescent="0.2">
      <c r="A83" s="137"/>
      <c r="B83" s="138"/>
      <c r="C83" s="138"/>
      <c r="D83" s="138"/>
      <c r="E83" s="138"/>
      <c r="F83" s="139"/>
      <c r="G83" s="155" t="s">
        <v>86</v>
      </c>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7"/>
      <c r="AF83" s="158"/>
      <c r="AG83" s="158"/>
      <c r="AH83" s="158"/>
      <c r="AI83" s="158"/>
      <c r="AJ83" s="158"/>
      <c r="AK83" s="155"/>
      <c r="AL83" s="156"/>
      <c r="AM83" s="156"/>
      <c r="AN83" s="156"/>
      <c r="AO83" s="156"/>
      <c r="AP83" s="156"/>
      <c r="AQ83" s="156"/>
      <c r="AR83" s="156"/>
      <c r="AS83" s="156"/>
      <c r="AT83" s="157"/>
      <c r="AU83" s="129"/>
      <c r="AV83" s="129"/>
      <c r="AW83" s="129"/>
      <c r="AX83" s="129"/>
      <c r="AY83" s="129"/>
      <c r="AZ83" s="129"/>
      <c r="BA83" s="129"/>
      <c r="BB83" s="129"/>
      <c r="BC83" s="129"/>
      <c r="BD83" s="129"/>
      <c r="BE83" s="129"/>
      <c r="BF83" s="129"/>
      <c r="BG83" s="129"/>
      <c r="BH83" s="129"/>
      <c r="BI83" s="129"/>
      <c r="BJ83" s="129"/>
      <c r="BK83" s="129"/>
      <c r="BL83" s="129"/>
      <c r="BM83" s="129"/>
      <c r="BN83" s="129"/>
    </row>
    <row r="84" spans="1:66" s="3" customFormat="1" ht="25.5" customHeight="1" x14ac:dyDescent="0.2">
      <c r="A84" s="130">
        <v>4</v>
      </c>
      <c r="B84" s="131"/>
      <c r="C84" s="131"/>
      <c r="D84" s="131"/>
      <c r="E84" s="131"/>
      <c r="F84" s="132"/>
      <c r="G84" s="90" t="s">
        <v>148</v>
      </c>
      <c r="H84" s="91"/>
      <c r="I84" s="91"/>
      <c r="J84" s="91"/>
      <c r="K84" s="91"/>
      <c r="L84" s="91"/>
      <c r="M84" s="91"/>
      <c r="N84" s="91"/>
      <c r="O84" s="91"/>
      <c r="P84" s="91"/>
      <c r="Q84" s="91"/>
      <c r="R84" s="91"/>
      <c r="S84" s="91"/>
      <c r="T84" s="91"/>
      <c r="U84" s="91"/>
      <c r="V84" s="91"/>
      <c r="W84" s="91"/>
      <c r="X84" s="91"/>
      <c r="Y84" s="91"/>
      <c r="Z84" s="91"/>
      <c r="AA84" s="91"/>
      <c r="AB84" s="91"/>
      <c r="AC84" s="91"/>
      <c r="AD84" s="91"/>
      <c r="AE84" s="92"/>
      <c r="AF84" s="144" t="s">
        <v>84</v>
      </c>
      <c r="AG84" s="145"/>
      <c r="AH84" s="145"/>
      <c r="AI84" s="145"/>
      <c r="AJ84" s="146"/>
      <c r="AK84" s="65" t="s">
        <v>85</v>
      </c>
      <c r="AL84" s="66"/>
      <c r="AM84" s="66"/>
      <c r="AN84" s="66"/>
      <c r="AO84" s="66"/>
      <c r="AP84" s="66"/>
      <c r="AQ84" s="66"/>
      <c r="AR84" s="66"/>
      <c r="AS84" s="66"/>
      <c r="AT84" s="67"/>
      <c r="AU84" s="123">
        <v>0</v>
      </c>
      <c r="AV84" s="123"/>
      <c r="AW84" s="123"/>
      <c r="AX84" s="123"/>
      <c r="AY84" s="123"/>
      <c r="AZ84" s="123"/>
      <c r="BA84" s="123"/>
      <c r="BB84" s="123"/>
      <c r="BC84" s="123"/>
      <c r="BD84" s="123"/>
      <c r="BE84" s="152">
        <v>7</v>
      </c>
      <c r="BF84" s="153"/>
      <c r="BG84" s="153"/>
      <c r="BH84" s="153"/>
      <c r="BI84" s="153"/>
      <c r="BJ84" s="153"/>
      <c r="BK84" s="153"/>
      <c r="BL84" s="153"/>
      <c r="BM84" s="153"/>
      <c r="BN84" s="154"/>
    </row>
    <row r="85" spans="1:66" s="3" customFormat="1" ht="12.75" hidden="1" customHeight="1" x14ac:dyDescent="0.2">
      <c r="A85" s="130">
        <v>20</v>
      </c>
      <c r="B85" s="131"/>
      <c r="C85" s="131"/>
      <c r="D85" s="131"/>
      <c r="E85" s="131"/>
      <c r="F85" s="132"/>
      <c r="G85" s="90"/>
      <c r="H85" s="91"/>
      <c r="I85" s="91"/>
      <c r="J85" s="91"/>
      <c r="K85" s="91"/>
      <c r="L85" s="91"/>
      <c r="M85" s="91"/>
      <c r="N85" s="91"/>
      <c r="O85" s="91"/>
      <c r="P85" s="91"/>
      <c r="Q85" s="91"/>
      <c r="R85" s="91"/>
      <c r="S85" s="91"/>
      <c r="T85" s="91"/>
      <c r="U85" s="91"/>
      <c r="V85" s="91"/>
      <c r="W85" s="91"/>
      <c r="X85" s="91"/>
      <c r="Y85" s="91"/>
      <c r="Z85" s="91"/>
      <c r="AA85" s="91"/>
      <c r="AB85" s="91"/>
      <c r="AC85" s="91"/>
      <c r="AD85" s="91"/>
      <c r="AE85" s="92"/>
      <c r="AF85" s="144" t="s">
        <v>84</v>
      </c>
      <c r="AG85" s="145"/>
      <c r="AH85" s="145"/>
      <c r="AI85" s="145"/>
      <c r="AJ85" s="146"/>
      <c r="AK85" s="65" t="s">
        <v>85</v>
      </c>
      <c r="AL85" s="66"/>
      <c r="AM85" s="66"/>
      <c r="AN85" s="66"/>
      <c r="AO85" s="66"/>
      <c r="AP85" s="66"/>
      <c r="AQ85" s="66"/>
      <c r="AR85" s="66"/>
      <c r="AS85" s="66"/>
      <c r="AT85" s="67"/>
      <c r="AU85" s="134">
        <v>0</v>
      </c>
      <c r="AV85" s="135"/>
      <c r="AW85" s="135"/>
      <c r="AX85" s="135"/>
      <c r="AY85" s="135"/>
      <c r="AZ85" s="135"/>
      <c r="BA85" s="135"/>
      <c r="BB85" s="135"/>
      <c r="BC85" s="135"/>
      <c r="BD85" s="136"/>
      <c r="BE85" s="134"/>
      <c r="BF85" s="135"/>
      <c r="BG85" s="135"/>
      <c r="BH85" s="135"/>
      <c r="BI85" s="135"/>
      <c r="BJ85" s="135"/>
      <c r="BK85" s="135"/>
      <c r="BL85" s="135"/>
      <c r="BM85" s="135"/>
      <c r="BN85" s="136"/>
    </row>
    <row r="86" spans="1:66" s="3" customFormat="1" ht="42" customHeight="1" x14ac:dyDescent="0.2">
      <c r="A86" s="130" t="s">
        <v>208</v>
      </c>
      <c r="B86" s="131"/>
      <c r="C86" s="131"/>
      <c r="D86" s="131"/>
      <c r="E86" s="131"/>
      <c r="F86" s="132"/>
      <c r="G86" s="90" t="s">
        <v>113</v>
      </c>
      <c r="H86" s="91"/>
      <c r="I86" s="91"/>
      <c r="J86" s="91"/>
      <c r="K86" s="91"/>
      <c r="L86" s="91"/>
      <c r="M86" s="91"/>
      <c r="N86" s="91"/>
      <c r="O86" s="91"/>
      <c r="P86" s="91"/>
      <c r="Q86" s="91"/>
      <c r="R86" s="91"/>
      <c r="S86" s="91"/>
      <c r="T86" s="91"/>
      <c r="U86" s="91"/>
      <c r="V86" s="91"/>
      <c r="W86" s="91"/>
      <c r="X86" s="91"/>
      <c r="Y86" s="91"/>
      <c r="Z86" s="91"/>
      <c r="AA86" s="91"/>
      <c r="AB86" s="91"/>
      <c r="AC86" s="91"/>
      <c r="AD86" s="91"/>
      <c r="AE86" s="92"/>
      <c r="AF86" s="133" t="s">
        <v>84</v>
      </c>
      <c r="AG86" s="133"/>
      <c r="AH86" s="133"/>
      <c r="AI86" s="133"/>
      <c r="AJ86" s="133"/>
      <c r="AK86" s="65" t="s">
        <v>85</v>
      </c>
      <c r="AL86" s="66"/>
      <c r="AM86" s="66"/>
      <c r="AN86" s="66"/>
      <c r="AO86" s="66"/>
      <c r="AP86" s="66"/>
      <c r="AQ86" s="66"/>
      <c r="AR86" s="66"/>
      <c r="AS86" s="66"/>
      <c r="AT86" s="67"/>
      <c r="AU86" s="123">
        <v>0</v>
      </c>
      <c r="AV86" s="123"/>
      <c r="AW86" s="123"/>
      <c r="AX86" s="123"/>
      <c r="AY86" s="123"/>
      <c r="AZ86" s="123"/>
      <c r="BA86" s="123"/>
      <c r="BB86" s="123"/>
      <c r="BC86" s="123"/>
      <c r="BD86" s="123"/>
      <c r="BE86" s="159">
        <v>1</v>
      </c>
      <c r="BF86" s="159"/>
      <c r="BG86" s="159"/>
      <c r="BH86" s="159"/>
      <c r="BI86" s="159"/>
      <c r="BJ86" s="159"/>
      <c r="BK86" s="159"/>
      <c r="BL86" s="159"/>
      <c r="BM86" s="159"/>
      <c r="BN86" s="159"/>
    </row>
    <row r="87" spans="1:66" s="3" customFormat="1" ht="27.75" customHeight="1" x14ac:dyDescent="0.2">
      <c r="A87" s="130" t="s">
        <v>209</v>
      </c>
      <c r="B87" s="131"/>
      <c r="C87" s="131"/>
      <c r="D87" s="131"/>
      <c r="E87" s="131"/>
      <c r="F87" s="132"/>
      <c r="G87" s="90" t="s">
        <v>98</v>
      </c>
      <c r="H87" s="91"/>
      <c r="I87" s="91"/>
      <c r="J87" s="91"/>
      <c r="K87" s="91"/>
      <c r="L87" s="91"/>
      <c r="M87" s="91"/>
      <c r="N87" s="91"/>
      <c r="O87" s="91"/>
      <c r="P87" s="91"/>
      <c r="Q87" s="91"/>
      <c r="R87" s="91"/>
      <c r="S87" s="91"/>
      <c r="T87" s="91"/>
      <c r="U87" s="91"/>
      <c r="V87" s="91"/>
      <c r="W87" s="91"/>
      <c r="X87" s="91"/>
      <c r="Y87" s="91"/>
      <c r="Z87" s="91"/>
      <c r="AA87" s="91"/>
      <c r="AB87" s="91"/>
      <c r="AC87" s="91"/>
      <c r="AD87" s="91"/>
      <c r="AE87" s="92"/>
      <c r="AF87" s="133" t="s">
        <v>84</v>
      </c>
      <c r="AG87" s="133"/>
      <c r="AH87" s="133"/>
      <c r="AI87" s="133"/>
      <c r="AJ87" s="133"/>
      <c r="AK87" s="65" t="s">
        <v>85</v>
      </c>
      <c r="AL87" s="66"/>
      <c r="AM87" s="66"/>
      <c r="AN87" s="66"/>
      <c r="AO87" s="66"/>
      <c r="AP87" s="66"/>
      <c r="AQ87" s="66"/>
      <c r="AR87" s="66"/>
      <c r="AS87" s="66"/>
      <c r="AT87" s="67"/>
      <c r="AU87" s="123">
        <v>0</v>
      </c>
      <c r="AV87" s="123"/>
      <c r="AW87" s="123"/>
      <c r="AX87" s="123"/>
      <c r="AY87" s="123"/>
      <c r="AZ87" s="123"/>
      <c r="BA87" s="123"/>
      <c r="BB87" s="123"/>
      <c r="BC87" s="123"/>
      <c r="BD87" s="123"/>
      <c r="BE87" s="160">
        <v>2</v>
      </c>
      <c r="BF87" s="161"/>
      <c r="BG87" s="161"/>
      <c r="BH87" s="161"/>
      <c r="BI87" s="161"/>
      <c r="BJ87" s="161"/>
      <c r="BK87" s="161"/>
      <c r="BL87" s="161"/>
      <c r="BM87" s="161"/>
      <c r="BN87" s="162"/>
    </row>
    <row r="88" spans="1:66" s="3" customFormat="1" ht="18" hidden="1" customHeight="1" x14ac:dyDescent="0.2">
      <c r="A88" s="130"/>
      <c r="B88" s="131"/>
      <c r="C88" s="131"/>
      <c r="D88" s="131"/>
      <c r="E88" s="131"/>
      <c r="F88" s="132"/>
      <c r="G88" s="90"/>
      <c r="H88" s="91"/>
      <c r="I88" s="91"/>
      <c r="J88" s="91"/>
      <c r="K88" s="91"/>
      <c r="L88" s="91"/>
      <c r="M88" s="91"/>
      <c r="N88" s="91"/>
      <c r="O88" s="91"/>
      <c r="P88" s="91"/>
      <c r="Q88" s="91"/>
      <c r="R88" s="91"/>
      <c r="S88" s="91"/>
      <c r="T88" s="91"/>
      <c r="U88" s="91"/>
      <c r="V88" s="91"/>
      <c r="W88" s="91"/>
      <c r="X88" s="91"/>
      <c r="Y88" s="91"/>
      <c r="Z88" s="91"/>
      <c r="AA88" s="91"/>
      <c r="AB88" s="91"/>
      <c r="AC88" s="91"/>
      <c r="AD88" s="91"/>
      <c r="AE88" s="92"/>
      <c r="AF88" s="133" t="s">
        <v>84</v>
      </c>
      <c r="AG88" s="133"/>
      <c r="AH88" s="133"/>
      <c r="AI88" s="133"/>
      <c r="AJ88" s="133"/>
      <c r="AK88" s="65" t="s">
        <v>85</v>
      </c>
      <c r="AL88" s="66"/>
      <c r="AM88" s="66"/>
      <c r="AN88" s="66"/>
      <c r="AO88" s="66"/>
      <c r="AP88" s="66"/>
      <c r="AQ88" s="66"/>
      <c r="AR88" s="66"/>
      <c r="AS88" s="66"/>
      <c r="AT88" s="67"/>
      <c r="AU88" s="134">
        <v>0</v>
      </c>
      <c r="AV88" s="135"/>
      <c r="AW88" s="135"/>
      <c r="AX88" s="135"/>
      <c r="AY88" s="135"/>
      <c r="AZ88" s="135"/>
      <c r="BA88" s="135"/>
      <c r="BB88" s="135"/>
      <c r="BC88" s="135"/>
      <c r="BD88" s="136"/>
      <c r="BE88" s="134"/>
      <c r="BF88" s="135"/>
      <c r="BG88" s="135"/>
      <c r="BH88" s="135"/>
      <c r="BI88" s="135"/>
      <c r="BJ88" s="135"/>
      <c r="BK88" s="135"/>
      <c r="BL88" s="135"/>
      <c r="BM88" s="135"/>
      <c r="BN88" s="136"/>
    </row>
    <row r="89" spans="1:66" s="3" customFormat="1" ht="29.25" customHeight="1" x14ac:dyDescent="0.2">
      <c r="A89" s="130" t="s">
        <v>210</v>
      </c>
      <c r="B89" s="131"/>
      <c r="C89" s="131"/>
      <c r="D89" s="131"/>
      <c r="E89" s="131"/>
      <c r="F89" s="132"/>
      <c r="G89" s="90" t="s">
        <v>99</v>
      </c>
      <c r="H89" s="91"/>
      <c r="I89" s="91"/>
      <c r="J89" s="91"/>
      <c r="K89" s="91"/>
      <c r="L89" s="91"/>
      <c r="M89" s="91"/>
      <c r="N89" s="91"/>
      <c r="O89" s="91"/>
      <c r="P89" s="91"/>
      <c r="Q89" s="91"/>
      <c r="R89" s="91"/>
      <c r="S89" s="91"/>
      <c r="T89" s="91"/>
      <c r="U89" s="91"/>
      <c r="V89" s="91"/>
      <c r="W89" s="91"/>
      <c r="X89" s="91"/>
      <c r="Y89" s="91"/>
      <c r="Z89" s="91"/>
      <c r="AA89" s="91"/>
      <c r="AB89" s="91"/>
      <c r="AC89" s="91"/>
      <c r="AD89" s="91"/>
      <c r="AE89" s="92"/>
      <c r="AF89" s="133" t="s">
        <v>84</v>
      </c>
      <c r="AG89" s="133"/>
      <c r="AH89" s="133"/>
      <c r="AI89" s="133"/>
      <c r="AJ89" s="133"/>
      <c r="AK89" s="65" t="s">
        <v>85</v>
      </c>
      <c r="AL89" s="66"/>
      <c r="AM89" s="66"/>
      <c r="AN89" s="66"/>
      <c r="AO89" s="66"/>
      <c r="AP89" s="66"/>
      <c r="AQ89" s="66"/>
      <c r="AR89" s="66"/>
      <c r="AS89" s="66"/>
      <c r="AT89" s="67"/>
      <c r="AU89" s="123">
        <v>0</v>
      </c>
      <c r="AV89" s="123"/>
      <c r="AW89" s="123"/>
      <c r="AX89" s="123"/>
      <c r="AY89" s="123"/>
      <c r="AZ89" s="123"/>
      <c r="BA89" s="123"/>
      <c r="BB89" s="123"/>
      <c r="BC89" s="123"/>
      <c r="BD89" s="123"/>
      <c r="BE89" s="134">
        <v>1</v>
      </c>
      <c r="BF89" s="135"/>
      <c r="BG89" s="135"/>
      <c r="BH89" s="135"/>
      <c r="BI89" s="135"/>
      <c r="BJ89" s="135"/>
      <c r="BK89" s="135"/>
      <c r="BL89" s="135"/>
      <c r="BM89" s="135"/>
      <c r="BN89" s="136"/>
    </row>
    <row r="90" spans="1:66" s="3" customFormat="1" ht="23.25" hidden="1" customHeight="1" x14ac:dyDescent="0.2">
      <c r="A90" s="130"/>
      <c r="B90" s="131"/>
      <c r="C90" s="131"/>
      <c r="D90" s="131"/>
      <c r="E90" s="131"/>
      <c r="F90" s="132"/>
      <c r="G90" s="90"/>
      <c r="H90" s="91"/>
      <c r="I90" s="91"/>
      <c r="J90" s="91"/>
      <c r="K90" s="91"/>
      <c r="L90" s="91"/>
      <c r="M90" s="91"/>
      <c r="N90" s="91"/>
      <c r="O90" s="91"/>
      <c r="P90" s="91"/>
      <c r="Q90" s="91"/>
      <c r="R90" s="91"/>
      <c r="S90" s="91"/>
      <c r="T90" s="91"/>
      <c r="U90" s="91"/>
      <c r="V90" s="91"/>
      <c r="W90" s="91"/>
      <c r="X90" s="91"/>
      <c r="Y90" s="91"/>
      <c r="Z90" s="91"/>
      <c r="AA90" s="91"/>
      <c r="AB90" s="91"/>
      <c r="AC90" s="91"/>
      <c r="AD90" s="91"/>
      <c r="AE90" s="92"/>
      <c r="AF90" s="133" t="s">
        <v>84</v>
      </c>
      <c r="AG90" s="133"/>
      <c r="AH90" s="133"/>
      <c r="AI90" s="133"/>
      <c r="AJ90" s="133"/>
      <c r="AK90" s="65" t="s">
        <v>85</v>
      </c>
      <c r="AL90" s="66"/>
      <c r="AM90" s="66"/>
      <c r="AN90" s="66"/>
      <c r="AO90" s="66"/>
      <c r="AP90" s="66"/>
      <c r="AQ90" s="66"/>
      <c r="AR90" s="66"/>
      <c r="AS90" s="66"/>
      <c r="AT90" s="67"/>
      <c r="AU90" s="123">
        <v>0</v>
      </c>
      <c r="AV90" s="123"/>
      <c r="AW90" s="123"/>
      <c r="AX90" s="123"/>
      <c r="AY90" s="123"/>
      <c r="AZ90" s="123"/>
      <c r="BA90" s="123"/>
      <c r="BB90" s="123"/>
      <c r="BC90" s="123"/>
      <c r="BD90" s="123"/>
      <c r="BE90" s="134"/>
      <c r="BF90" s="135"/>
      <c r="BG90" s="135"/>
      <c r="BH90" s="135"/>
      <c r="BI90" s="135"/>
      <c r="BJ90" s="135"/>
      <c r="BK90" s="135"/>
      <c r="BL90" s="135"/>
      <c r="BM90" s="135"/>
      <c r="BN90" s="136"/>
    </row>
    <row r="91" spans="1:66" s="3" customFormat="1" ht="27" hidden="1" customHeight="1" x14ac:dyDescent="0.2">
      <c r="A91" s="130"/>
      <c r="B91" s="131"/>
      <c r="C91" s="131"/>
      <c r="D91" s="131"/>
      <c r="E91" s="131"/>
      <c r="F91" s="132"/>
      <c r="G91" s="90"/>
      <c r="H91" s="91"/>
      <c r="I91" s="91"/>
      <c r="J91" s="91"/>
      <c r="K91" s="91"/>
      <c r="L91" s="91"/>
      <c r="M91" s="91"/>
      <c r="N91" s="91"/>
      <c r="O91" s="91"/>
      <c r="P91" s="91"/>
      <c r="Q91" s="91"/>
      <c r="R91" s="91"/>
      <c r="S91" s="91"/>
      <c r="T91" s="91"/>
      <c r="U91" s="91"/>
      <c r="V91" s="91"/>
      <c r="W91" s="91"/>
      <c r="X91" s="91"/>
      <c r="Y91" s="91"/>
      <c r="Z91" s="91"/>
      <c r="AA91" s="91"/>
      <c r="AB91" s="91"/>
      <c r="AC91" s="91"/>
      <c r="AD91" s="91"/>
      <c r="AE91" s="92"/>
      <c r="AF91" s="133" t="s">
        <v>84</v>
      </c>
      <c r="AG91" s="133"/>
      <c r="AH91" s="133"/>
      <c r="AI91" s="133"/>
      <c r="AJ91" s="133"/>
      <c r="AK91" s="65" t="s">
        <v>85</v>
      </c>
      <c r="AL91" s="66"/>
      <c r="AM91" s="66"/>
      <c r="AN91" s="66"/>
      <c r="AO91" s="66"/>
      <c r="AP91" s="66"/>
      <c r="AQ91" s="66"/>
      <c r="AR91" s="66"/>
      <c r="AS91" s="66"/>
      <c r="AT91" s="67"/>
      <c r="AU91" s="123">
        <v>0</v>
      </c>
      <c r="AV91" s="123"/>
      <c r="AW91" s="123"/>
      <c r="AX91" s="123"/>
      <c r="AY91" s="123"/>
      <c r="AZ91" s="123"/>
      <c r="BA91" s="123"/>
      <c r="BB91" s="123"/>
      <c r="BC91" s="123"/>
      <c r="BD91" s="123"/>
      <c r="BE91" s="134"/>
      <c r="BF91" s="135"/>
      <c r="BG91" s="135"/>
      <c r="BH91" s="135"/>
      <c r="BI91" s="135"/>
      <c r="BJ91" s="135"/>
      <c r="BK91" s="135"/>
      <c r="BL91" s="135"/>
      <c r="BM91" s="135"/>
      <c r="BN91" s="136"/>
    </row>
    <row r="92" spans="1:66" s="3" customFormat="1" ht="38.25" customHeight="1" x14ac:dyDescent="0.2">
      <c r="A92" s="130" t="s">
        <v>211</v>
      </c>
      <c r="B92" s="131"/>
      <c r="C92" s="131"/>
      <c r="D92" s="131"/>
      <c r="E92" s="131"/>
      <c r="F92" s="132"/>
      <c r="G92" s="90" t="s">
        <v>111</v>
      </c>
      <c r="H92" s="91"/>
      <c r="I92" s="91"/>
      <c r="J92" s="91"/>
      <c r="K92" s="91"/>
      <c r="L92" s="91"/>
      <c r="M92" s="91"/>
      <c r="N92" s="91"/>
      <c r="O92" s="91"/>
      <c r="P92" s="91"/>
      <c r="Q92" s="91"/>
      <c r="R92" s="91"/>
      <c r="S92" s="91"/>
      <c r="T92" s="91"/>
      <c r="U92" s="91"/>
      <c r="V92" s="91"/>
      <c r="W92" s="91"/>
      <c r="X92" s="91"/>
      <c r="Y92" s="91"/>
      <c r="Z92" s="91"/>
      <c r="AA92" s="91"/>
      <c r="AB92" s="91"/>
      <c r="AC92" s="91"/>
      <c r="AD92" s="91"/>
      <c r="AE92" s="92"/>
      <c r="AF92" s="133" t="s">
        <v>84</v>
      </c>
      <c r="AG92" s="133"/>
      <c r="AH92" s="133"/>
      <c r="AI92" s="133"/>
      <c r="AJ92" s="133"/>
      <c r="AK92" s="65" t="s">
        <v>85</v>
      </c>
      <c r="AL92" s="66"/>
      <c r="AM92" s="66"/>
      <c r="AN92" s="66"/>
      <c r="AO92" s="66"/>
      <c r="AP92" s="66"/>
      <c r="AQ92" s="66"/>
      <c r="AR92" s="66"/>
      <c r="AS92" s="66"/>
      <c r="AT92" s="67"/>
      <c r="AU92" s="123">
        <v>0</v>
      </c>
      <c r="AV92" s="123"/>
      <c r="AW92" s="123"/>
      <c r="AX92" s="123"/>
      <c r="AY92" s="123"/>
      <c r="AZ92" s="123"/>
      <c r="BA92" s="123"/>
      <c r="BB92" s="123"/>
      <c r="BC92" s="123"/>
      <c r="BD92" s="123"/>
      <c r="BE92" s="134">
        <v>1</v>
      </c>
      <c r="BF92" s="135"/>
      <c r="BG92" s="135"/>
      <c r="BH92" s="135"/>
      <c r="BI92" s="135"/>
      <c r="BJ92" s="135"/>
      <c r="BK92" s="135"/>
      <c r="BL92" s="135"/>
      <c r="BM92" s="135"/>
      <c r="BN92" s="136"/>
    </row>
    <row r="93" spans="1:66" s="3" customFormat="1" ht="27" customHeight="1" x14ac:dyDescent="0.2">
      <c r="A93" s="130" t="s">
        <v>212</v>
      </c>
      <c r="B93" s="131"/>
      <c r="C93" s="131"/>
      <c r="D93" s="131"/>
      <c r="E93" s="131"/>
      <c r="F93" s="132"/>
      <c r="G93" s="90" t="s">
        <v>112</v>
      </c>
      <c r="H93" s="91"/>
      <c r="I93" s="91"/>
      <c r="J93" s="91"/>
      <c r="K93" s="91"/>
      <c r="L93" s="91"/>
      <c r="M93" s="91"/>
      <c r="N93" s="91"/>
      <c r="O93" s="91"/>
      <c r="P93" s="91"/>
      <c r="Q93" s="91"/>
      <c r="R93" s="91"/>
      <c r="S93" s="91"/>
      <c r="T93" s="91"/>
      <c r="U93" s="91"/>
      <c r="V93" s="91"/>
      <c r="W93" s="91"/>
      <c r="X93" s="91"/>
      <c r="Y93" s="91"/>
      <c r="Z93" s="91"/>
      <c r="AA93" s="91"/>
      <c r="AB93" s="91"/>
      <c r="AC93" s="91"/>
      <c r="AD93" s="91"/>
      <c r="AE93" s="92"/>
      <c r="AF93" s="133" t="s">
        <v>84</v>
      </c>
      <c r="AG93" s="133"/>
      <c r="AH93" s="133"/>
      <c r="AI93" s="133"/>
      <c r="AJ93" s="133"/>
      <c r="AK93" s="65" t="s">
        <v>85</v>
      </c>
      <c r="AL93" s="66"/>
      <c r="AM93" s="66"/>
      <c r="AN93" s="66"/>
      <c r="AO93" s="66"/>
      <c r="AP93" s="66"/>
      <c r="AQ93" s="66"/>
      <c r="AR93" s="66"/>
      <c r="AS93" s="66"/>
      <c r="AT93" s="67"/>
      <c r="AU93" s="123">
        <v>0</v>
      </c>
      <c r="AV93" s="123"/>
      <c r="AW93" s="123"/>
      <c r="AX93" s="123"/>
      <c r="AY93" s="123"/>
      <c r="AZ93" s="123"/>
      <c r="BA93" s="123"/>
      <c r="BB93" s="123"/>
      <c r="BC93" s="123"/>
      <c r="BD93" s="123"/>
      <c r="BE93" s="134">
        <v>3</v>
      </c>
      <c r="BF93" s="135"/>
      <c r="BG93" s="135"/>
      <c r="BH93" s="135"/>
      <c r="BI93" s="135"/>
      <c r="BJ93" s="135"/>
      <c r="BK93" s="135"/>
      <c r="BL93" s="135"/>
      <c r="BM93" s="135"/>
      <c r="BN93" s="136"/>
    </row>
    <row r="94" spans="1:66" s="3" customFormat="1" ht="27" customHeight="1" x14ac:dyDescent="0.2">
      <c r="A94" s="130" t="s">
        <v>213</v>
      </c>
      <c r="B94" s="131"/>
      <c r="C94" s="131"/>
      <c r="D94" s="131"/>
      <c r="E94" s="131"/>
      <c r="F94" s="132"/>
      <c r="G94" s="90" t="s">
        <v>149</v>
      </c>
      <c r="H94" s="91"/>
      <c r="I94" s="91"/>
      <c r="J94" s="91"/>
      <c r="K94" s="91"/>
      <c r="L94" s="91"/>
      <c r="M94" s="91"/>
      <c r="N94" s="91"/>
      <c r="O94" s="91"/>
      <c r="P94" s="91"/>
      <c r="Q94" s="91"/>
      <c r="R94" s="91"/>
      <c r="S94" s="91"/>
      <c r="T94" s="91"/>
      <c r="U94" s="91"/>
      <c r="V94" s="91"/>
      <c r="W94" s="91"/>
      <c r="X94" s="91"/>
      <c r="Y94" s="91"/>
      <c r="Z94" s="91"/>
      <c r="AA94" s="91"/>
      <c r="AB94" s="91"/>
      <c r="AC94" s="91"/>
      <c r="AD94" s="91"/>
      <c r="AE94" s="92"/>
      <c r="AF94" s="133" t="s">
        <v>84</v>
      </c>
      <c r="AG94" s="133"/>
      <c r="AH94" s="133"/>
      <c r="AI94" s="133"/>
      <c r="AJ94" s="133"/>
      <c r="AK94" s="65" t="s">
        <v>85</v>
      </c>
      <c r="AL94" s="66"/>
      <c r="AM94" s="66"/>
      <c r="AN94" s="66"/>
      <c r="AO94" s="66"/>
      <c r="AP94" s="66"/>
      <c r="AQ94" s="66"/>
      <c r="AR94" s="66"/>
      <c r="AS94" s="66"/>
      <c r="AT94" s="67"/>
      <c r="AU94" s="123">
        <v>0</v>
      </c>
      <c r="AV94" s="123"/>
      <c r="AW94" s="123"/>
      <c r="AX94" s="123"/>
      <c r="AY94" s="123"/>
      <c r="AZ94" s="123"/>
      <c r="BA94" s="123"/>
      <c r="BB94" s="123"/>
      <c r="BC94" s="123"/>
      <c r="BD94" s="123"/>
      <c r="BE94" s="152">
        <v>16</v>
      </c>
      <c r="BF94" s="153"/>
      <c r="BG94" s="153"/>
      <c r="BH94" s="153"/>
      <c r="BI94" s="153"/>
      <c r="BJ94" s="153"/>
      <c r="BK94" s="153"/>
      <c r="BL94" s="153"/>
      <c r="BM94" s="153"/>
      <c r="BN94" s="154"/>
    </row>
    <row r="95" spans="1:66" s="3" customFormat="1" ht="27" customHeight="1" x14ac:dyDescent="0.2">
      <c r="A95" s="130" t="s">
        <v>214</v>
      </c>
      <c r="B95" s="131"/>
      <c r="C95" s="131"/>
      <c r="D95" s="131"/>
      <c r="E95" s="131"/>
      <c r="F95" s="132"/>
      <c r="G95" s="90" t="s">
        <v>145</v>
      </c>
      <c r="H95" s="91"/>
      <c r="I95" s="91"/>
      <c r="J95" s="91"/>
      <c r="K95" s="91"/>
      <c r="L95" s="91"/>
      <c r="M95" s="91"/>
      <c r="N95" s="91"/>
      <c r="O95" s="91"/>
      <c r="P95" s="91"/>
      <c r="Q95" s="91"/>
      <c r="R95" s="91"/>
      <c r="S95" s="91"/>
      <c r="T95" s="91"/>
      <c r="U95" s="91"/>
      <c r="V95" s="91"/>
      <c r="W95" s="91"/>
      <c r="X95" s="91"/>
      <c r="Y95" s="91"/>
      <c r="Z95" s="91"/>
      <c r="AA95" s="91"/>
      <c r="AB95" s="91"/>
      <c r="AC95" s="91"/>
      <c r="AD95" s="91"/>
      <c r="AE95" s="92"/>
      <c r="AF95" s="133" t="s">
        <v>84</v>
      </c>
      <c r="AG95" s="133"/>
      <c r="AH95" s="133"/>
      <c r="AI95" s="133"/>
      <c r="AJ95" s="133"/>
      <c r="AK95" s="65" t="s">
        <v>85</v>
      </c>
      <c r="AL95" s="66"/>
      <c r="AM95" s="66"/>
      <c r="AN95" s="66"/>
      <c r="AO95" s="66"/>
      <c r="AP95" s="66"/>
      <c r="AQ95" s="66"/>
      <c r="AR95" s="66"/>
      <c r="AS95" s="66"/>
      <c r="AT95" s="67"/>
      <c r="AU95" s="123">
        <v>0</v>
      </c>
      <c r="AV95" s="123"/>
      <c r="AW95" s="123"/>
      <c r="AX95" s="123"/>
      <c r="AY95" s="123"/>
      <c r="AZ95" s="123"/>
      <c r="BA95" s="123"/>
      <c r="BB95" s="123"/>
      <c r="BC95" s="123"/>
      <c r="BD95" s="123"/>
      <c r="BE95" s="134">
        <v>1</v>
      </c>
      <c r="BF95" s="135"/>
      <c r="BG95" s="135"/>
      <c r="BH95" s="135"/>
      <c r="BI95" s="135"/>
      <c r="BJ95" s="135"/>
      <c r="BK95" s="135"/>
      <c r="BL95" s="135"/>
      <c r="BM95" s="135"/>
      <c r="BN95" s="136"/>
    </row>
    <row r="96" spans="1:66" s="3" customFormat="1" ht="27" customHeight="1" x14ac:dyDescent="0.2">
      <c r="A96" s="130" t="s">
        <v>215</v>
      </c>
      <c r="B96" s="131"/>
      <c r="C96" s="131"/>
      <c r="D96" s="131"/>
      <c r="E96" s="131"/>
      <c r="F96" s="132"/>
      <c r="G96" s="90" t="s">
        <v>155</v>
      </c>
      <c r="H96" s="91"/>
      <c r="I96" s="91"/>
      <c r="J96" s="91"/>
      <c r="K96" s="91"/>
      <c r="L96" s="91"/>
      <c r="M96" s="91"/>
      <c r="N96" s="91"/>
      <c r="O96" s="91"/>
      <c r="P96" s="91"/>
      <c r="Q96" s="91"/>
      <c r="R96" s="91"/>
      <c r="S96" s="91"/>
      <c r="T96" s="91"/>
      <c r="U96" s="91"/>
      <c r="V96" s="91"/>
      <c r="W96" s="91"/>
      <c r="X96" s="91"/>
      <c r="Y96" s="91"/>
      <c r="Z96" s="91"/>
      <c r="AA96" s="91"/>
      <c r="AB96" s="91"/>
      <c r="AC96" s="91"/>
      <c r="AD96" s="91"/>
      <c r="AE96" s="92"/>
      <c r="AF96" s="133" t="s">
        <v>84</v>
      </c>
      <c r="AG96" s="133"/>
      <c r="AH96" s="133"/>
      <c r="AI96" s="133"/>
      <c r="AJ96" s="133"/>
      <c r="AK96" s="65" t="s">
        <v>85</v>
      </c>
      <c r="AL96" s="66"/>
      <c r="AM96" s="66"/>
      <c r="AN96" s="66"/>
      <c r="AO96" s="66"/>
      <c r="AP96" s="66"/>
      <c r="AQ96" s="66"/>
      <c r="AR96" s="66"/>
      <c r="AS96" s="66"/>
      <c r="AT96" s="67"/>
      <c r="AU96" s="123">
        <v>0</v>
      </c>
      <c r="AV96" s="123"/>
      <c r="AW96" s="123"/>
      <c r="AX96" s="123"/>
      <c r="AY96" s="123"/>
      <c r="AZ96" s="123"/>
      <c r="BA96" s="123"/>
      <c r="BB96" s="123"/>
      <c r="BC96" s="123"/>
      <c r="BD96" s="123"/>
      <c r="BE96" s="134">
        <v>4</v>
      </c>
      <c r="BF96" s="135"/>
      <c r="BG96" s="135"/>
      <c r="BH96" s="135"/>
      <c r="BI96" s="135"/>
      <c r="BJ96" s="135"/>
      <c r="BK96" s="135"/>
      <c r="BL96" s="135"/>
      <c r="BM96" s="135"/>
      <c r="BN96" s="136"/>
    </row>
    <row r="97" spans="1:66" s="3" customFormat="1" ht="27" customHeight="1" x14ac:dyDescent="0.2">
      <c r="A97" s="130" t="s">
        <v>216</v>
      </c>
      <c r="B97" s="131"/>
      <c r="C97" s="131"/>
      <c r="D97" s="131"/>
      <c r="E97" s="131"/>
      <c r="F97" s="132"/>
      <c r="G97" s="90" t="s">
        <v>160</v>
      </c>
      <c r="H97" s="91"/>
      <c r="I97" s="91"/>
      <c r="J97" s="91"/>
      <c r="K97" s="91"/>
      <c r="L97" s="91"/>
      <c r="M97" s="91"/>
      <c r="N97" s="91"/>
      <c r="O97" s="91"/>
      <c r="P97" s="91"/>
      <c r="Q97" s="91"/>
      <c r="R97" s="91"/>
      <c r="S97" s="91"/>
      <c r="T97" s="91"/>
      <c r="U97" s="91"/>
      <c r="V97" s="91"/>
      <c r="W97" s="91"/>
      <c r="X97" s="91"/>
      <c r="Y97" s="91"/>
      <c r="Z97" s="91"/>
      <c r="AA97" s="91"/>
      <c r="AB97" s="91"/>
      <c r="AC97" s="91"/>
      <c r="AD97" s="91"/>
      <c r="AE97" s="92"/>
      <c r="AF97" s="133" t="s">
        <v>84</v>
      </c>
      <c r="AG97" s="133"/>
      <c r="AH97" s="133"/>
      <c r="AI97" s="133"/>
      <c r="AJ97" s="133"/>
      <c r="AK97" s="65" t="s">
        <v>85</v>
      </c>
      <c r="AL97" s="66"/>
      <c r="AM97" s="66"/>
      <c r="AN97" s="66"/>
      <c r="AO97" s="66"/>
      <c r="AP97" s="66"/>
      <c r="AQ97" s="66"/>
      <c r="AR97" s="66"/>
      <c r="AS97" s="66"/>
      <c r="AT97" s="67"/>
      <c r="AU97" s="123">
        <v>0</v>
      </c>
      <c r="AV97" s="123"/>
      <c r="AW97" s="123"/>
      <c r="AX97" s="123"/>
      <c r="AY97" s="123"/>
      <c r="AZ97" s="123"/>
      <c r="BA97" s="123"/>
      <c r="BB97" s="123"/>
      <c r="BC97" s="123"/>
      <c r="BD97" s="123"/>
      <c r="BE97" s="134">
        <v>2</v>
      </c>
      <c r="BF97" s="135"/>
      <c r="BG97" s="135"/>
      <c r="BH97" s="135"/>
      <c r="BI97" s="135"/>
      <c r="BJ97" s="135"/>
      <c r="BK97" s="135"/>
      <c r="BL97" s="135"/>
      <c r="BM97" s="135"/>
      <c r="BN97" s="136"/>
    </row>
    <row r="98" spans="1:66" s="3" customFormat="1" ht="27" customHeight="1" x14ac:dyDescent="0.2">
      <c r="A98" s="130" t="s">
        <v>217</v>
      </c>
      <c r="B98" s="131"/>
      <c r="C98" s="131"/>
      <c r="D98" s="131"/>
      <c r="E98" s="131"/>
      <c r="F98" s="132"/>
      <c r="G98" s="90" t="s">
        <v>163</v>
      </c>
      <c r="H98" s="91"/>
      <c r="I98" s="91"/>
      <c r="J98" s="91"/>
      <c r="K98" s="91"/>
      <c r="L98" s="91"/>
      <c r="M98" s="91"/>
      <c r="N98" s="91"/>
      <c r="O98" s="91"/>
      <c r="P98" s="91"/>
      <c r="Q98" s="91"/>
      <c r="R98" s="91"/>
      <c r="S98" s="91"/>
      <c r="T98" s="91"/>
      <c r="U98" s="91"/>
      <c r="V98" s="91"/>
      <c r="W98" s="91"/>
      <c r="X98" s="91"/>
      <c r="Y98" s="91"/>
      <c r="Z98" s="91"/>
      <c r="AA98" s="91"/>
      <c r="AB98" s="91"/>
      <c r="AC98" s="91"/>
      <c r="AD98" s="91"/>
      <c r="AE98" s="92"/>
      <c r="AF98" s="133" t="s">
        <v>84</v>
      </c>
      <c r="AG98" s="133"/>
      <c r="AH98" s="133"/>
      <c r="AI98" s="133"/>
      <c r="AJ98" s="133"/>
      <c r="AK98" s="65" t="s">
        <v>85</v>
      </c>
      <c r="AL98" s="66"/>
      <c r="AM98" s="66"/>
      <c r="AN98" s="66"/>
      <c r="AO98" s="66"/>
      <c r="AP98" s="66"/>
      <c r="AQ98" s="66"/>
      <c r="AR98" s="66"/>
      <c r="AS98" s="66"/>
      <c r="AT98" s="67"/>
      <c r="AU98" s="123">
        <v>0</v>
      </c>
      <c r="AV98" s="123"/>
      <c r="AW98" s="123"/>
      <c r="AX98" s="123"/>
      <c r="AY98" s="123"/>
      <c r="AZ98" s="123"/>
      <c r="BA98" s="123"/>
      <c r="BB98" s="123"/>
      <c r="BC98" s="123"/>
      <c r="BD98" s="123"/>
      <c r="BE98" s="134">
        <v>3</v>
      </c>
      <c r="BF98" s="135"/>
      <c r="BG98" s="135"/>
      <c r="BH98" s="135"/>
      <c r="BI98" s="135"/>
      <c r="BJ98" s="135"/>
      <c r="BK98" s="135"/>
      <c r="BL98" s="135"/>
      <c r="BM98" s="135"/>
      <c r="BN98" s="136"/>
    </row>
    <row r="99" spans="1:66" s="3" customFormat="1" ht="27.75" customHeight="1" x14ac:dyDescent="0.2">
      <c r="A99" s="130" t="s">
        <v>218</v>
      </c>
      <c r="B99" s="131"/>
      <c r="C99" s="131"/>
      <c r="D99" s="131"/>
      <c r="E99" s="131"/>
      <c r="F99" s="132"/>
      <c r="G99" s="90" t="s">
        <v>167</v>
      </c>
      <c r="H99" s="91"/>
      <c r="I99" s="91"/>
      <c r="J99" s="91"/>
      <c r="K99" s="91"/>
      <c r="L99" s="91"/>
      <c r="M99" s="91"/>
      <c r="N99" s="91"/>
      <c r="O99" s="91"/>
      <c r="P99" s="91"/>
      <c r="Q99" s="91"/>
      <c r="R99" s="91"/>
      <c r="S99" s="91"/>
      <c r="T99" s="91"/>
      <c r="U99" s="91"/>
      <c r="V99" s="91"/>
      <c r="W99" s="91"/>
      <c r="X99" s="91"/>
      <c r="Y99" s="91"/>
      <c r="Z99" s="91"/>
      <c r="AA99" s="91"/>
      <c r="AB99" s="91"/>
      <c r="AC99" s="91"/>
      <c r="AD99" s="91"/>
      <c r="AE99" s="92"/>
      <c r="AF99" s="133" t="s">
        <v>84</v>
      </c>
      <c r="AG99" s="133"/>
      <c r="AH99" s="133"/>
      <c r="AI99" s="133"/>
      <c r="AJ99" s="133"/>
      <c r="AK99" s="65" t="s">
        <v>85</v>
      </c>
      <c r="AL99" s="66"/>
      <c r="AM99" s="66"/>
      <c r="AN99" s="66"/>
      <c r="AO99" s="66"/>
      <c r="AP99" s="66"/>
      <c r="AQ99" s="66"/>
      <c r="AR99" s="66"/>
      <c r="AS99" s="66"/>
      <c r="AT99" s="67"/>
      <c r="AU99" s="123">
        <v>0</v>
      </c>
      <c r="AV99" s="123"/>
      <c r="AW99" s="123"/>
      <c r="AX99" s="123"/>
      <c r="AY99" s="123"/>
      <c r="AZ99" s="123"/>
      <c r="BA99" s="123"/>
      <c r="BB99" s="123"/>
      <c r="BC99" s="123"/>
      <c r="BD99" s="123"/>
      <c r="BE99" s="134">
        <v>7</v>
      </c>
      <c r="BF99" s="135"/>
      <c r="BG99" s="135"/>
      <c r="BH99" s="135"/>
      <c r="BI99" s="135"/>
      <c r="BJ99" s="135"/>
      <c r="BK99" s="135"/>
      <c r="BL99" s="135"/>
      <c r="BM99" s="135"/>
      <c r="BN99" s="136"/>
    </row>
    <row r="100" spans="1:66" s="3" customFormat="1" ht="45" customHeight="1" x14ac:dyDescent="0.2">
      <c r="A100" s="130" t="s">
        <v>219</v>
      </c>
      <c r="B100" s="131"/>
      <c r="C100" s="131"/>
      <c r="D100" s="131"/>
      <c r="E100" s="131"/>
      <c r="F100" s="132"/>
      <c r="G100" s="90" t="s">
        <v>171</v>
      </c>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2"/>
      <c r="AF100" s="133" t="s">
        <v>84</v>
      </c>
      <c r="AG100" s="133"/>
      <c r="AH100" s="133"/>
      <c r="AI100" s="133"/>
      <c r="AJ100" s="133"/>
      <c r="AK100" s="65" t="s">
        <v>85</v>
      </c>
      <c r="AL100" s="66"/>
      <c r="AM100" s="66"/>
      <c r="AN100" s="66"/>
      <c r="AO100" s="66"/>
      <c r="AP100" s="66"/>
      <c r="AQ100" s="66"/>
      <c r="AR100" s="66"/>
      <c r="AS100" s="66"/>
      <c r="AT100" s="67"/>
      <c r="AU100" s="123">
        <v>0</v>
      </c>
      <c r="AV100" s="123"/>
      <c r="AW100" s="123"/>
      <c r="AX100" s="123"/>
      <c r="AY100" s="123"/>
      <c r="AZ100" s="123"/>
      <c r="BA100" s="123"/>
      <c r="BB100" s="123"/>
      <c r="BC100" s="123"/>
      <c r="BD100" s="123"/>
      <c r="BE100" s="134">
        <v>4</v>
      </c>
      <c r="BF100" s="135"/>
      <c r="BG100" s="135"/>
      <c r="BH100" s="135"/>
      <c r="BI100" s="135"/>
      <c r="BJ100" s="135"/>
      <c r="BK100" s="135"/>
      <c r="BL100" s="135"/>
      <c r="BM100" s="135"/>
      <c r="BN100" s="136"/>
    </row>
    <row r="101" spans="1:66" s="3" customFormat="1" ht="42.75" customHeight="1" x14ac:dyDescent="0.2">
      <c r="A101" s="130" t="s">
        <v>220</v>
      </c>
      <c r="B101" s="131"/>
      <c r="C101" s="131"/>
      <c r="D101" s="131"/>
      <c r="E101" s="131"/>
      <c r="F101" s="132"/>
      <c r="G101" s="90" t="s">
        <v>174</v>
      </c>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2"/>
      <c r="AF101" s="133" t="s">
        <v>84</v>
      </c>
      <c r="AG101" s="133"/>
      <c r="AH101" s="133"/>
      <c r="AI101" s="133"/>
      <c r="AJ101" s="133"/>
      <c r="AK101" s="65" t="s">
        <v>85</v>
      </c>
      <c r="AL101" s="66"/>
      <c r="AM101" s="66"/>
      <c r="AN101" s="66"/>
      <c r="AO101" s="66"/>
      <c r="AP101" s="66"/>
      <c r="AQ101" s="66"/>
      <c r="AR101" s="66"/>
      <c r="AS101" s="66"/>
      <c r="AT101" s="67"/>
      <c r="AU101" s="123">
        <v>0</v>
      </c>
      <c r="AV101" s="123"/>
      <c r="AW101" s="123"/>
      <c r="AX101" s="123"/>
      <c r="AY101" s="123"/>
      <c r="AZ101" s="123"/>
      <c r="BA101" s="123"/>
      <c r="BB101" s="123"/>
      <c r="BC101" s="123"/>
      <c r="BD101" s="123"/>
      <c r="BE101" s="134">
        <v>5</v>
      </c>
      <c r="BF101" s="135"/>
      <c r="BG101" s="135"/>
      <c r="BH101" s="135"/>
      <c r="BI101" s="135"/>
      <c r="BJ101" s="135"/>
      <c r="BK101" s="135"/>
      <c r="BL101" s="135"/>
      <c r="BM101" s="135"/>
      <c r="BN101" s="136"/>
    </row>
    <row r="102" spans="1:66" s="3" customFormat="1" ht="19.5" hidden="1" customHeight="1" x14ac:dyDescent="0.2">
      <c r="A102" s="137"/>
      <c r="B102" s="138"/>
      <c r="C102" s="138"/>
      <c r="D102" s="138"/>
      <c r="E102" s="138"/>
      <c r="F102" s="139"/>
      <c r="G102" s="90"/>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2"/>
      <c r="AF102" s="133" t="s">
        <v>84</v>
      </c>
      <c r="AG102" s="133"/>
      <c r="AH102" s="133"/>
      <c r="AI102" s="133"/>
      <c r="AJ102" s="133"/>
      <c r="AK102" s="65" t="s">
        <v>85</v>
      </c>
      <c r="AL102" s="66"/>
      <c r="AM102" s="66"/>
      <c r="AN102" s="66"/>
      <c r="AO102" s="66"/>
      <c r="AP102" s="66"/>
      <c r="AQ102" s="66"/>
      <c r="AR102" s="66"/>
      <c r="AS102" s="66"/>
      <c r="AT102" s="67"/>
      <c r="AU102" s="123">
        <v>0</v>
      </c>
      <c r="AV102" s="123"/>
      <c r="AW102" s="123"/>
      <c r="AX102" s="123"/>
      <c r="AY102" s="123"/>
      <c r="AZ102" s="123"/>
      <c r="BA102" s="123"/>
      <c r="BB102" s="123"/>
      <c r="BC102" s="123"/>
      <c r="BD102" s="123"/>
      <c r="BE102" s="134"/>
      <c r="BF102" s="135"/>
      <c r="BG102" s="135"/>
      <c r="BH102" s="135"/>
      <c r="BI102" s="135"/>
      <c r="BJ102" s="135"/>
      <c r="BK102" s="135"/>
      <c r="BL102" s="135"/>
      <c r="BM102" s="135"/>
      <c r="BN102" s="136"/>
    </row>
    <row r="103" spans="1:66" s="3" customFormat="1" ht="12.75" customHeight="1" x14ac:dyDescent="0.2">
      <c r="A103" s="137"/>
      <c r="B103" s="138"/>
      <c r="C103" s="138"/>
      <c r="D103" s="138"/>
      <c r="E103" s="138"/>
      <c r="F103" s="139"/>
      <c r="G103" s="155" t="s">
        <v>87</v>
      </c>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7"/>
      <c r="AF103" s="158"/>
      <c r="AG103" s="158"/>
      <c r="AH103" s="158"/>
      <c r="AI103" s="158"/>
      <c r="AJ103" s="158"/>
      <c r="AK103" s="155"/>
      <c r="AL103" s="156"/>
      <c r="AM103" s="156"/>
      <c r="AN103" s="156"/>
      <c r="AO103" s="156"/>
      <c r="AP103" s="156"/>
      <c r="AQ103" s="156"/>
      <c r="AR103" s="156"/>
      <c r="AS103" s="156"/>
      <c r="AT103" s="157"/>
      <c r="AU103" s="123">
        <v>0</v>
      </c>
      <c r="AV103" s="123"/>
      <c r="AW103" s="123"/>
      <c r="AX103" s="123"/>
      <c r="AY103" s="123"/>
      <c r="AZ103" s="123"/>
      <c r="BA103" s="123"/>
      <c r="BB103" s="123"/>
      <c r="BC103" s="123"/>
      <c r="BD103" s="123"/>
      <c r="BE103" s="129"/>
      <c r="BF103" s="129"/>
      <c r="BG103" s="129"/>
      <c r="BH103" s="129"/>
      <c r="BI103" s="129"/>
      <c r="BJ103" s="129"/>
      <c r="BK103" s="129"/>
      <c r="BL103" s="129"/>
      <c r="BM103" s="129"/>
      <c r="BN103" s="129"/>
    </row>
    <row r="104" spans="1:66" s="3" customFormat="1" ht="20.25" customHeight="1" x14ac:dyDescent="0.2">
      <c r="A104" s="137">
        <v>6</v>
      </c>
      <c r="B104" s="138"/>
      <c r="C104" s="138"/>
      <c r="D104" s="138"/>
      <c r="E104" s="138"/>
      <c r="F104" s="139"/>
      <c r="G104" s="90" t="s">
        <v>146</v>
      </c>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2"/>
      <c r="AF104" s="144" t="s">
        <v>93</v>
      </c>
      <c r="AG104" s="145"/>
      <c r="AH104" s="145"/>
      <c r="AI104" s="145"/>
      <c r="AJ104" s="146"/>
      <c r="AK104" s="65" t="s">
        <v>88</v>
      </c>
      <c r="AL104" s="66"/>
      <c r="AM104" s="66"/>
      <c r="AN104" s="66"/>
      <c r="AO104" s="66"/>
      <c r="AP104" s="66"/>
      <c r="AQ104" s="66"/>
      <c r="AR104" s="66"/>
      <c r="AS104" s="66"/>
      <c r="AT104" s="67"/>
      <c r="AU104" s="123">
        <v>0</v>
      </c>
      <c r="AV104" s="123"/>
      <c r="AW104" s="123"/>
      <c r="AX104" s="123"/>
      <c r="AY104" s="123"/>
      <c r="AZ104" s="123"/>
      <c r="BA104" s="123"/>
      <c r="BB104" s="123"/>
      <c r="BC104" s="123"/>
      <c r="BD104" s="123"/>
      <c r="BE104" s="163">
        <f>BE65/BE84</f>
        <v>172872</v>
      </c>
      <c r="BF104" s="164"/>
      <c r="BG104" s="164"/>
      <c r="BH104" s="164"/>
      <c r="BI104" s="164"/>
      <c r="BJ104" s="164"/>
      <c r="BK104" s="164"/>
      <c r="BL104" s="164"/>
      <c r="BM104" s="164"/>
      <c r="BN104" s="165"/>
    </row>
    <row r="105" spans="1:66" s="3" customFormat="1" ht="29.25" hidden="1" customHeight="1" x14ac:dyDescent="0.2">
      <c r="A105" s="137"/>
      <c r="B105" s="138"/>
      <c r="C105" s="138"/>
      <c r="D105" s="138"/>
      <c r="E105" s="138"/>
      <c r="F105" s="139"/>
      <c r="G105" s="90"/>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2"/>
      <c r="AF105" s="133" t="s">
        <v>93</v>
      </c>
      <c r="AG105" s="133"/>
      <c r="AH105" s="133"/>
      <c r="AI105" s="133"/>
      <c r="AJ105" s="133"/>
      <c r="AK105" s="65" t="s">
        <v>88</v>
      </c>
      <c r="AL105" s="66"/>
      <c r="AM105" s="66"/>
      <c r="AN105" s="66"/>
      <c r="AO105" s="66"/>
      <c r="AP105" s="66"/>
      <c r="AQ105" s="66"/>
      <c r="AR105" s="66"/>
      <c r="AS105" s="66"/>
      <c r="AT105" s="67"/>
      <c r="AU105" s="123">
        <v>0</v>
      </c>
      <c r="AV105" s="123"/>
      <c r="AW105" s="123"/>
      <c r="AX105" s="123"/>
      <c r="AY105" s="123"/>
      <c r="AZ105" s="123"/>
      <c r="BA105" s="123"/>
      <c r="BB105" s="123"/>
      <c r="BC105" s="123"/>
      <c r="BD105" s="123"/>
      <c r="BE105" s="163"/>
      <c r="BF105" s="164"/>
      <c r="BG105" s="164"/>
      <c r="BH105" s="164"/>
      <c r="BI105" s="164"/>
      <c r="BJ105" s="164"/>
      <c r="BK105" s="164"/>
      <c r="BL105" s="164"/>
      <c r="BM105" s="164"/>
      <c r="BN105" s="165"/>
    </row>
    <row r="106" spans="1:66" s="3" customFormat="1" ht="12.75" hidden="1" customHeight="1" x14ac:dyDescent="0.2">
      <c r="A106" s="137"/>
      <c r="B106" s="138"/>
      <c r="C106" s="138"/>
      <c r="D106" s="138"/>
      <c r="E106" s="138"/>
      <c r="F106" s="139"/>
      <c r="G106" s="90"/>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2"/>
      <c r="AF106" s="133" t="s">
        <v>93</v>
      </c>
      <c r="AG106" s="133"/>
      <c r="AH106" s="133"/>
      <c r="AI106" s="133"/>
      <c r="AJ106" s="133"/>
      <c r="AK106" s="65" t="s">
        <v>88</v>
      </c>
      <c r="AL106" s="66"/>
      <c r="AM106" s="66"/>
      <c r="AN106" s="66"/>
      <c r="AO106" s="66"/>
      <c r="AP106" s="66"/>
      <c r="AQ106" s="66"/>
      <c r="AR106" s="66"/>
      <c r="AS106" s="66"/>
      <c r="AT106" s="67"/>
      <c r="AU106" s="123">
        <v>0</v>
      </c>
      <c r="AV106" s="123"/>
      <c r="AW106" s="123"/>
      <c r="AX106" s="123"/>
      <c r="AY106" s="123"/>
      <c r="AZ106" s="123"/>
      <c r="BA106" s="123"/>
      <c r="BB106" s="123"/>
      <c r="BC106" s="123"/>
      <c r="BD106" s="123"/>
      <c r="BE106" s="166"/>
      <c r="BF106" s="166"/>
      <c r="BG106" s="166"/>
      <c r="BH106" s="166"/>
      <c r="BI106" s="166"/>
      <c r="BJ106" s="166"/>
      <c r="BK106" s="166"/>
      <c r="BL106" s="166"/>
      <c r="BM106" s="166"/>
      <c r="BN106" s="166"/>
    </row>
    <row r="107" spans="1:66" s="3" customFormat="1" ht="41.25" customHeight="1" x14ac:dyDescent="0.2">
      <c r="A107" s="130" t="s">
        <v>224</v>
      </c>
      <c r="B107" s="131"/>
      <c r="C107" s="131"/>
      <c r="D107" s="131"/>
      <c r="E107" s="131"/>
      <c r="F107" s="132"/>
      <c r="G107" s="90" t="s">
        <v>114</v>
      </c>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2"/>
      <c r="AF107" s="133" t="s">
        <v>93</v>
      </c>
      <c r="AG107" s="133"/>
      <c r="AH107" s="133"/>
      <c r="AI107" s="133"/>
      <c r="AJ107" s="133"/>
      <c r="AK107" s="65" t="s">
        <v>88</v>
      </c>
      <c r="AL107" s="66"/>
      <c r="AM107" s="66"/>
      <c r="AN107" s="66"/>
      <c r="AO107" s="66"/>
      <c r="AP107" s="66"/>
      <c r="AQ107" s="66"/>
      <c r="AR107" s="66"/>
      <c r="AS107" s="66"/>
      <c r="AT107" s="67"/>
      <c r="AU107" s="123">
        <v>0</v>
      </c>
      <c r="AV107" s="123"/>
      <c r="AW107" s="123"/>
      <c r="AX107" s="123"/>
      <c r="AY107" s="123"/>
      <c r="AZ107" s="123"/>
      <c r="BA107" s="123"/>
      <c r="BB107" s="123"/>
      <c r="BC107" s="123"/>
      <c r="BD107" s="123"/>
      <c r="BE107" s="166">
        <f>BE66/BE86</f>
        <v>472315</v>
      </c>
      <c r="BF107" s="166"/>
      <c r="BG107" s="166"/>
      <c r="BH107" s="166"/>
      <c r="BI107" s="166"/>
      <c r="BJ107" s="166"/>
      <c r="BK107" s="166"/>
      <c r="BL107" s="166"/>
      <c r="BM107" s="166"/>
      <c r="BN107" s="166"/>
    </row>
    <row r="108" spans="1:66" s="3" customFormat="1" ht="32.25" customHeight="1" x14ac:dyDescent="0.2">
      <c r="A108" s="130" t="s">
        <v>225</v>
      </c>
      <c r="B108" s="131"/>
      <c r="C108" s="131"/>
      <c r="D108" s="131"/>
      <c r="E108" s="131"/>
      <c r="F108" s="132"/>
      <c r="G108" s="90" t="s">
        <v>98</v>
      </c>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2"/>
      <c r="AF108" s="133" t="s">
        <v>93</v>
      </c>
      <c r="AG108" s="133"/>
      <c r="AH108" s="133"/>
      <c r="AI108" s="133"/>
      <c r="AJ108" s="133"/>
      <c r="AK108" s="65" t="s">
        <v>88</v>
      </c>
      <c r="AL108" s="66"/>
      <c r="AM108" s="66"/>
      <c r="AN108" s="66"/>
      <c r="AO108" s="66"/>
      <c r="AP108" s="66"/>
      <c r="AQ108" s="66"/>
      <c r="AR108" s="66"/>
      <c r="AS108" s="66"/>
      <c r="AT108" s="67"/>
      <c r="AU108" s="123">
        <v>0</v>
      </c>
      <c r="AV108" s="123"/>
      <c r="AW108" s="123"/>
      <c r="AX108" s="123"/>
      <c r="AY108" s="123"/>
      <c r="AZ108" s="123"/>
      <c r="BA108" s="123"/>
      <c r="BB108" s="123"/>
      <c r="BC108" s="123"/>
      <c r="BD108" s="123"/>
      <c r="BE108" s="163">
        <f>BE67/BE87</f>
        <v>238538</v>
      </c>
      <c r="BF108" s="164"/>
      <c r="BG108" s="164"/>
      <c r="BH108" s="164"/>
      <c r="BI108" s="164"/>
      <c r="BJ108" s="164"/>
      <c r="BK108" s="164"/>
      <c r="BL108" s="164"/>
      <c r="BM108" s="164"/>
      <c r="BN108" s="165"/>
    </row>
    <row r="109" spans="1:66" s="3" customFormat="1" ht="17.25" hidden="1" customHeight="1" x14ac:dyDescent="0.2">
      <c r="A109" s="130"/>
      <c r="B109" s="131"/>
      <c r="C109" s="131"/>
      <c r="D109" s="131"/>
      <c r="E109" s="131"/>
      <c r="F109" s="132"/>
      <c r="G109" s="90"/>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2"/>
      <c r="AF109" s="133" t="s">
        <v>93</v>
      </c>
      <c r="AG109" s="133"/>
      <c r="AH109" s="133"/>
      <c r="AI109" s="133"/>
      <c r="AJ109" s="133"/>
      <c r="AK109" s="65" t="s">
        <v>88</v>
      </c>
      <c r="AL109" s="66"/>
      <c r="AM109" s="66"/>
      <c r="AN109" s="66"/>
      <c r="AO109" s="66"/>
      <c r="AP109" s="66"/>
      <c r="AQ109" s="66"/>
      <c r="AR109" s="66"/>
      <c r="AS109" s="66"/>
      <c r="AT109" s="67"/>
      <c r="AU109" s="123">
        <v>0</v>
      </c>
      <c r="AV109" s="123"/>
      <c r="AW109" s="123"/>
      <c r="AX109" s="123"/>
      <c r="AY109" s="123"/>
      <c r="AZ109" s="123"/>
      <c r="BA109" s="123"/>
      <c r="BB109" s="123"/>
      <c r="BC109" s="123"/>
      <c r="BD109" s="123"/>
      <c r="BE109" s="163"/>
      <c r="BF109" s="164"/>
      <c r="BG109" s="164"/>
      <c r="BH109" s="164"/>
      <c r="BI109" s="164"/>
      <c r="BJ109" s="164"/>
      <c r="BK109" s="164"/>
      <c r="BL109" s="164"/>
      <c r="BM109" s="164"/>
      <c r="BN109" s="165"/>
    </row>
    <row r="110" spans="1:66" s="3" customFormat="1" ht="27.75" customHeight="1" x14ac:dyDescent="0.2">
      <c r="A110" s="130" t="s">
        <v>226</v>
      </c>
      <c r="B110" s="131"/>
      <c r="C110" s="131"/>
      <c r="D110" s="131"/>
      <c r="E110" s="131"/>
      <c r="F110" s="132"/>
      <c r="G110" s="90" t="s">
        <v>99</v>
      </c>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2"/>
      <c r="AF110" s="133" t="s">
        <v>93</v>
      </c>
      <c r="AG110" s="133"/>
      <c r="AH110" s="133"/>
      <c r="AI110" s="133"/>
      <c r="AJ110" s="133"/>
      <c r="AK110" s="65" t="s">
        <v>88</v>
      </c>
      <c r="AL110" s="66"/>
      <c r="AM110" s="66"/>
      <c r="AN110" s="66"/>
      <c r="AO110" s="66"/>
      <c r="AP110" s="66"/>
      <c r="AQ110" s="66"/>
      <c r="AR110" s="66"/>
      <c r="AS110" s="66"/>
      <c r="AT110" s="67"/>
      <c r="AU110" s="123">
        <v>0</v>
      </c>
      <c r="AV110" s="123"/>
      <c r="AW110" s="123"/>
      <c r="AX110" s="123"/>
      <c r="AY110" s="123"/>
      <c r="AZ110" s="123"/>
      <c r="BA110" s="123"/>
      <c r="BB110" s="123"/>
      <c r="BC110" s="123"/>
      <c r="BD110" s="123"/>
      <c r="BE110" s="166">
        <f>BE69/BE89</f>
        <v>60000</v>
      </c>
      <c r="BF110" s="166"/>
      <c r="BG110" s="166"/>
      <c r="BH110" s="166"/>
      <c r="BI110" s="166"/>
      <c r="BJ110" s="166"/>
      <c r="BK110" s="166"/>
      <c r="BL110" s="166"/>
      <c r="BM110" s="166"/>
      <c r="BN110" s="166"/>
    </row>
    <row r="111" spans="1:66" s="3" customFormat="1" ht="27.75" customHeight="1" x14ac:dyDescent="0.2">
      <c r="A111" s="130" t="s">
        <v>227</v>
      </c>
      <c r="B111" s="131"/>
      <c r="C111" s="131"/>
      <c r="D111" s="131"/>
      <c r="E111" s="131"/>
      <c r="F111" s="132"/>
      <c r="G111" s="90" t="s">
        <v>109</v>
      </c>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2"/>
      <c r="AF111" s="133" t="s">
        <v>93</v>
      </c>
      <c r="AG111" s="133"/>
      <c r="AH111" s="133"/>
      <c r="AI111" s="133"/>
      <c r="AJ111" s="133"/>
      <c r="AK111" s="65" t="s">
        <v>88</v>
      </c>
      <c r="AL111" s="66"/>
      <c r="AM111" s="66"/>
      <c r="AN111" s="66"/>
      <c r="AO111" s="66"/>
      <c r="AP111" s="66"/>
      <c r="AQ111" s="66"/>
      <c r="AR111" s="66"/>
      <c r="AS111" s="66"/>
      <c r="AT111" s="67"/>
      <c r="AU111" s="123">
        <v>0</v>
      </c>
      <c r="AV111" s="123"/>
      <c r="AW111" s="123"/>
      <c r="AX111" s="123"/>
      <c r="AY111" s="123"/>
      <c r="AZ111" s="123"/>
      <c r="BA111" s="123"/>
      <c r="BB111" s="123"/>
      <c r="BC111" s="123"/>
      <c r="BD111" s="123"/>
      <c r="BE111" s="166">
        <f t="shared" ref="BE111:BE120" si="0">BE71/BE92</f>
        <v>30000</v>
      </c>
      <c r="BF111" s="166"/>
      <c r="BG111" s="166"/>
      <c r="BH111" s="166"/>
      <c r="BI111" s="166"/>
      <c r="BJ111" s="166"/>
      <c r="BK111" s="166"/>
      <c r="BL111" s="166"/>
      <c r="BM111" s="166"/>
      <c r="BN111" s="166"/>
    </row>
    <row r="112" spans="1:66" s="3" customFormat="1" ht="23.25" customHeight="1" x14ac:dyDescent="0.2">
      <c r="A112" s="130" t="s">
        <v>228</v>
      </c>
      <c r="B112" s="131"/>
      <c r="C112" s="131"/>
      <c r="D112" s="131"/>
      <c r="E112" s="131"/>
      <c r="F112" s="132"/>
      <c r="G112" s="90" t="s">
        <v>110</v>
      </c>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2"/>
      <c r="AF112" s="133" t="s">
        <v>93</v>
      </c>
      <c r="AG112" s="133"/>
      <c r="AH112" s="133"/>
      <c r="AI112" s="133"/>
      <c r="AJ112" s="133"/>
      <c r="AK112" s="65" t="s">
        <v>88</v>
      </c>
      <c r="AL112" s="66"/>
      <c r="AM112" s="66"/>
      <c r="AN112" s="66"/>
      <c r="AO112" s="66"/>
      <c r="AP112" s="66"/>
      <c r="AQ112" s="66"/>
      <c r="AR112" s="66"/>
      <c r="AS112" s="66"/>
      <c r="AT112" s="67"/>
      <c r="AU112" s="123">
        <v>0</v>
      </c>
      <c r="AV112" s="123"/>
      <c r="AW112" s="123"/>
      <c r="AX112" s="123"/>
      <c r="AY112" s="123"/>
      <c r="AZ112" s="123"/>
      <c r="BA112" s="123"/>
      <c r="BB112" s="123"/>
      <c r="BC112" s="123"/>
      <c r="BD112" s="123"/>
      <c r="BE112" s="166">
        <f t="shared" si="0"/>
        <v>56904.333333333336</v>
      </c>
      <c r="BF112" s="166"/>
      <c r="BG112" s="166"/>
      <c r="BH112" s="166"/>
      <c r="BI112" s="166"/>
      <c r="BJ112" s="166"/>
      <c r="BK112" s="166"/>
      <c r="BL112" s="166"/>
      <c r="BM112" s="166"/>
      <c r="BN112" s="166"/>
    </row>
    <row r="113" spans="1:66" s="3" customFormat="1" ht="29.25" customHeight="1" x14ac:dyDescent="0.2">
      <c r="A113" s="130">
        <v>7</v>
      </c>
      <c r="B113" s="131"/>
      <c r="C113" s="131"/>
      <c r="D113" s="131"/>
      <c r="E113" s="131"/>
      <c r="F113" s="132"/>
      <c r="G113" s="90" t="s">
        <v>151</v>
      </c>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2"/>
      <c r="AF113" s="133" t="s">
        <v>93</v>
      </c>
      <c r="AG113" s="133"/>
      <c r="AH113" s="133"/>
      <c r="AI113" s="133"/>
      <c r="AJ113" s="133"/>
      <c r="AK113" s="65" t="s">
        <v>88</v>
      </c>
      <c r="AL113" s="66"/>
      <c r="AM113" s="66"/>
      <c r="AN113" s="66"/>
      <c r="AO113" s="66"/>
      <c r="AP113" s="66"/>
      <c r="AQ113" s="66"/>
      <c r="AR113" s="66"/>
      <c r="AS113" s="66"/>
      <c r="AT113" s="67"/>
      <c r="AU113" s="123">
        <v>0</v>
      </c>
      <c r="AV113" s="123"/>
      <c r="AW113" s="123"/>
      <c r="AX113" s="123"/>
      <c r="AY113" s="123"/>
      <c r="AZ113" s="123"/>
      <c r="BA113" s="123"/>
      <c r="BB113" s="123"/>
      <c r="BC113" s="123"/>
      <c r="BD113" s="123"/>
      <c r="BE113" s="196">
        <f t="shared" si="0"/>
        <v>960218.5625</v>
      </c>
      <c r="BF113" s="196"/>
      <c r="BG113" s="196"/>
      <c r="BH113" s="196"/>
      <c r="BI113" s="196"/>
      <c r="BJ113" s="196"/>
      <c r="BK113" s="196"/>
      <c r="BL113" s="196"/>
      <c r="BM113" s="196"/>
      <c r="BN113" s="196"/>
    </row>
    <row r="114" spans="1:66" s="3" customFormat="1" ht="30" customHeight="1" x14ac:dyDescent="0.2">
      <c r="A114" s="130" t="s">
        <v>229</v>
      </c>
      <c r="B114" s="131"/>
      <c r="C114" s="131"/>
      <c r="D114" s="131"/>
      <c r="E114" s="131"/>
      <c r="F114" s="132"/>
      <c r="G114" s="90" t="s">
        <v>152</v>
      </c>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2"/>
      <c r="AF114" s="133" t="s">
        <v>93</v>
      </c>
      <c r="AG114" s="133"/>
      <c r="AH114" s="133"/>
      <c r="AI114" s="133"/>
      <c r="AJ114" s="133"/>
      <c r="AK114" s="65" t="s">
        <v>88</v>
      </c>
      <c r="AL114" s="66"/>
      <c r="AM114" s="66"/>
      <c r="AN114" s="66"/>
      <c r="AO114" s="66"/>
      <c r="AP114" s="66"/>
      <c r="AQ114" s="66"/>
      <c r="AR114" s="66"/>
      <c r="AS114" s="66"/>
      <c r="AT114" s="67"/>
      <c r="AU114" s="123">
        <v>0</v>
      </c>
      <c r="AV114" s="123"/>
      <c r="AW114" s="123"/>
      <c r="AX114" s="123"/>
      <c r="AY114" s="123"/>
      <c r="AZ114" s="123"/>
      <c r="BA114" s="123"/>
      <c r="BB114" s="123"/>
      <c r="BC114" s="123"/>
      <c r="BD114" s="123"/>
      <c r="BE114" s="166">
        <f t="shared" si="0"/>
        <v>2964314</v>
      </c>
      <c r="BF114" s="166"/>
      <c r="BG114" s="166"/>
      <c r="BH114" s="166"/>
      <c r="BI114" s="166"/>
      <c r="BJ114" s="166"/>
      <c r="BK114" s="166"/>
      <c r="BL114" s="166"/>
      <c r="BM114" s="166"/>
      <c r="BN114" s="166"/>
    </row>
    <row r="115" spans="1:66" s="3" customFormat="1" ht="27.75" customHeight="1" x14ac:dyDescent="0.2">
      <c r="A115" s="130" t="s">
        <v>230</v>
      </c>
      <c r="B115" s="131"/>
      <c r="C115" s="131"/>
      <c r="D115" s="131"/>
      <c r="E115" s="131"/>
      <c r="F115" s="132"/>
      <c r="G115" s="90" t="s">
        <v>156</v>
      </c>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2"/>
      <c r="AF115" s="133" t="s">
        <v>93</v>
      </c>
      <c r="AG115" s="133"/>
      <c r="AH115" s="133"/>
      <c r="AI115" s="133"/>
      <c r="AJ115" s="133"/>
      <c r="AK115" s="65" t="s">
        <v>88</v>
      </c>
      <c r="AL115" s="66"/>
      <c r="AM115" s="66"/>
      <c r="AN115" s="66"/>
      <c r="AO115" s="66"/>
      <c r="AP115" s="66"/>
      <c r="AQ115" s="66"/>
      <c r="AR115" s="66"/>
      <c r="AS115" s="66"/>
      <c r="AT115" s="67"/>
      <c r="AU115" s="123">
        <v>0</v>
      </c>
      <c r="AV115" s="123"/>
      <c r="AW115" s="123"/>
      <c r="AX115" s="123"/>
      <c r="AY115" s="123"/>
      <c r="AZ115" s="123"/>
      <c r="BA115" s="123"/>
      <c r="BB115" s="123"/>
      <c r="BC115" s="123"/>
      <c r="BD115" s="123"/>
      <c r="BE115" s="166">
        <f t="shared" si="0"/>
        <v>60000</v>
      </c>
      <c r="BF115" s="166"/>
      <c r="BG115" s="166"/>
      <c r="BH115" s="166"/>
      <c r="BI115" s="166"/>
      <c r="BJ115" s="166"/>
      <c r="BK115" s="166"/>
      <c r="BL115" s="166"/>
      <c r="BM115" s="166"/>
      <c r="BN115" s="166"/>
    </row>
    <row r="116" spans="1:66" s="3" customFormat="1" ht="23.25" customHeight="1" x14ac:dyDescent="0.2">
      <c r="A116" s="130" t="s">
        <v>231</v>
      </c>
      <c r="B116" s="131"/>
      <c r="C116" s="131"/>
      <c r="D116" s="131"/>
      <c r="E116" s="131"/>
      <c r="F116" s="132"/>
      <c r="G116" s="90" t="s">
        <v>159</v>
      </c>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2"/>
      <c r="AF116" s="133" t="s">
        <v>93</v>
      </c>
      <c r="AG116" s="133"/>
      <c r="AH116" s="133"/>
      <c r="AI116" s="133"/>
      <c r="AJ116" s="133"/>
      <c r="AK116" s="65" t="s">
        <v>88</v>
      </c>
      <c r="AL116" s="66"/>
      <c r="AM116" s="66"/>
      <c r="AN116" s="66"/>
      <c r="AO116" s="66"/>
      <c r="AP116" s="66"/>
      <c r="AQ116" s="66"/>
      <c r="AR116" s="66"/>
      <c r="AS116" s="66"/>
      <c r="AT116" s="67"/>
      <c r="AU116" s="123">
        <v>0</v>
      </c>
      <c r="AV116" s="123"/>
      <c r="AW116" s="123"/>
      <c r="AX116" s="123"/>
      <c r="AY116" s="123"/>
      <c r="AZ116" s="123"/>
      <c r="BA116" s="123"/>
      <c r="BB116" s="123"/>
      <c r="BC116" s="123"/>
      <c r="BD116" s="123"/>
      <c r="BE116" s="166">
        <f t="shared" si="0"/>
        <v>825799.5</v>
      </c>
      <c r="BF116" s="166"/>
      <c r="BG116" s="166"/>
      <c r="BH116" s="166"/>
      <c r="BI116" s="166"/>
      <c r="BJ116" s="166"/>
      <c r="BK116" s="166"/>
      <c r="BL116" s="166"/>
      <c r="BM116" s="166"/>
      <c r="BN116" s="166"/>
    </row>
    <row r="117" spans="1:66" s="3" customFormat="1" ht="23.25" customHeight="1" x14ac:dyDescent="0.2">
      <c r="A117" s="130" t="s">
        <v>232</v>
      </c>
      <c r="B117" s="131"/>
      <c r="C117" s="131"/>
      <c r="D117" s="131"/>
      <c r="E117" s="131"/>
      <c r="F117" s="132"/>
      <c r="G117" s="90" t="s">
        <v>164</v>
      </c>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2"/>
      <c r="AF117" s="133" t="s">
        <v>93</v>
      </c>
      <c r="AG117" s="133"/>
      <c r="AH117" s="133"/>
      <c r="AI117" s="133"/>
      <c r="AJ117" s="133"/>
      <c r="AK117" s="65" t="s">
        <v>88</v>
      </c>
      <c r="AL117" s="66"/>
      <c r="AM117" s="66"/>
      <c r="AN117" s="66"/>
      <c r="AO117" s="66"/>
      <c r="AP117" s="66"/>
      <c r="AQ117" s="66"/>
      <c r="AR117" s="66"/>
      <c r="AS117" s="66"/>
      <c r="AT117" s="67"/>
      <c r="AU117" s="123">
        <v>0</v>
      </c>
      <c r="AV117" s="123"/>
      <c r="AW117" s="123"/>
      <c r="AX117" s="123"/>
      <c r="AY117" s="123"/>
      <c r="AZ117" s="123"/>
      <c r="BA117" s="123"/>
      <c r="BB117" s="123"/>
      <c r="BC117" s="123"/>
      <c r="BD117" s="123"/>
      <c r="BE117" s="166">
        <f t="shared" si="0"/>
        <v>693402.33333333337</v>
      </c>
      <c r="BF117" s="166"/>
      <c r="BG117" s="166"/>
      <c r="BH117" s="166"/>
      <c r="BI117" s="166"/>
      <c r="BJ117" s="166"/>
      <c r="BK117" s="166"/>
      <c r="BL117" s="166"/>
      <c r="BM117" s="166"/>
      <c r="BN117" s="166"/>
    </row>
    <row r="118" spans="1:66" s="3" customFormat="1" ht="28.5" customHeight="1" x14ac:dyDescent="0.2">
      <c r="A118" s="130" t="s">
        <v>233</v>
      </c>
      <c r="B118" s="131"/>
      <c r="C118" s="131"/>
      <c r="D118" s="131"/>
      <c r="E118" s="131"/>
      <c r="F118" s="132"/>
      <c r="G118" s="90" t="s">
        <v>168</v>
      </c>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2"/>
      <c r="AF118" s="133" t="s">
        <v>93</v>
      </c>
      <c r="AG118" s="133"/>
      <c r="AH118" s="133"/>
      <c r="AI118" s="133"/>
      <c r="AJ118" s="133"/>
      <c r="AK118" s="65" t="s">
        <v>88</v>
      </c>
      <c r="AL118" s="66"/>
      <c r="AM118" s="66"/>
      <c r="AN118" s="66"/>
      <c r="AO118" s="66"/>
      <c r="AP118" s="66"/>
      <c r="AQ118" s="66"/>
      <c r="AR118" s="66"/>
      <c r="AS118" s="66"/>
      <c r="AT118" s="67"/>
      <c r="AU118" s="123">
        <v>0</v>
      </c>
      <c r="AV118" s="123"/>
      <c r="AW118" s="123"/>
      <c r="AX118" s="123"/>
      <c r="AY118" s="123"/>
      <c r="AZ118" s="123"/>
      <c r="BA118" s="123"/>
      <c r="BB118" s="123"/>
      <c r="BC118" s="123"/>
      <c r="BD118" s="123"/>
      <c r="BE118" s="166">
        <f t="shared" si="0"/>
        <v>1119346.5714285714</v>
      </c>
      <c r="BF118" s="166"/>
      <c r="BG118" s="166"/>
      <c r="BH118" s="166"/>
      <c r="BI118" s="166"/>
      <c r="BJ118" s="166"/>
      <c r="BK118" s="166"/>
      <c r="BL118" s="166"/>
      <c r="BM118" s="166"/>
      <c r="BN118" s="166"/>
    </row>
    <row r="119" spans="1:66" s="3" customFormat="1" ht="37.5" customHeight="1" x14ac:dyDescent="0.2">
      <c r="A119" s="130" t="s">
        <v>234</v>
      </c>
      <c r="B119" s="131"/>
      <c r="C119" s="131"/>
      <c r="D119" s="131"/>
      <c r="E119" s="131"/>
      <c r="F119" s="132"/>
      <c r="G119" s="90" t="s">
        <v>172</v>
      </c>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2"/>
      <c r="AF119" s="133" t="s">
        <v>93</v>
      </c>
      <c r="AG119" s="133"/>
      <c r="AH119" s="133"/>
      <c r="AI119" s="133"/>
      <c r="AJ119" s="133"/>
      <c r="AK119" s="65" t="s">
        <v>88</v>
      </c>
      <c r="AL119" s="66"/>
      <c r="AM119" s="66"/>
      <c r="AN119" s="66"/>
      <c r="AO119" s="66"/>
      <c r="AP119" s="66"/>
      <c r="AQ119" s="66"/>
      <c r="AR119" s="66"/>
      <c r="AS119" s="66"/>
      <c r="AT119" s="67"/>
      <c r="AU119" s="123">
        <v>0</v>
      </c>
      <c r="AV119" s="123"/>
      <c r="AW119" s="123"/>
      <c r="AX119" s="123"/>
      <c r="AY119" s="123"/>
      <c r="AZ119" s="123"/>
      <c r="BA119" s="123"/>
      <c r="BB119" s="123"/>
      <c r="BC119" s="123"/>
      <c r="BD119" s="123"/>
      <c r="BE119" s="166">
        <f t="shared" si="0"/>
        <v>104237.75</v>
      </c>
      <c r="BF119" s="166"/>
      <c r="BG119" s="166"/>
      <c r="BH119" s="166"/>
      <c r="BI119" s="166"/>
      <c r="BJ119" s="166"/>
      <c r="BK119" s="166"/>
      <c r="BL119" s="166"/>
      <c r="BM119" s="166"/>
      <c r="BN119" s="166"/>
    </row>
    <row r="120" spans="1:66" s="3" customFormat="1" ht="43.5" customHeight="1" x14ac:dyDescent="0.2">
      <c r="A120" s="130" t="s">
        <v>235</v>
      </c>
      <c r="B120" s="131"/>
      <c r="C120" s="131"/>
      <c r="D120" s="131"/>
      <c r="E120" s="131"/>
      <c r="F120" s="132"/>
      <c r="G120" s="90" t="s">
        <v>175</v>
      </c>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2"/>
      <c r="AF120" s="133" t="s">
        <v>93</v>
      </c>
      <c r="AG120" s="133"/>
      <c r="AH120" s="133"/>
      <c r="AI120" s="133"/>
      <c r="AJ120" s="133"/>
      <c r="AK120" s="65" t="s">
        <v>88</v>
      </c>
      <c r="AL120" s="66"/>
      <c r="AM120" s="66"/>
      <c r="AN120" s="66"/>
      <c r="AO120" s="66"/>
      <c r="AP120" s="66"/>
      <c r="AQ120" s="66"/>
      <c r="AR120" s="66"/>
      <c r="AS120" s="66"/>
      <c r="AT120" s="67"/>
      <c r="AU120" s="123">
        <v>0</v>
      </c>
      <c r="AV120" s="123"/>
      <c r="AW120" s="123"/>
      <c r="AX120" s="123"/>
      <c r="AY120" s="123"/>
      <c r="AZ120" s="123"/>
      <c r="BA120" s="123"/>
      <c r="BB120" s="123"/>
      <c r="BC120" s="123"/>
      <c r="BD120" s="123"/>
      <c r="BE120" s="166">
        <f t="shared" si="0"/>
        <v>35000</v>
      </c>
      <c r="BF120" s="166"/>
      <c r="BG120" s="166"/>
      <c r="BH120" s="166"/>
      <c r="BI120" s="166"/>
      <c r="BJ120" s="166"/>
      <c r="BK120" s="166"/>
      <c r="BL120" s="166"/>
      <c r="BM120" s="166"/>
      <c r="BN120" s="166"/>
    </row>
    <row r="121" spans="1:66" s="3" customFormat="1" ht="13.5" hidden="1" customHeight="1" x14ac:dyDescent="0.2">
      <c r="A121" s="130"/>
      <c r="B121" s="131"/>
      <c r="C121" s="131"/>
      <c r="D121" s="131"/>
      <c r="E121" s="131"/>
      <c r="F121" s="132"/>
      <c r="G121" s="90"/>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2"/>
      <c r="AF121" s="133" t="s">
        <v>93</v>
      </c>
      <c r="AG121" s="133"/>
      <c r="AH121" s="133"/>
      <c r="AI121" s="133"/>
      <c r="AJ121" s="133"/>
      <c r="AK121" s="65" t="s">
        <v>88</v>
      </c>
      <c r="AL121" s="66"/>
      <c r="AM121" s="66"/>
      <c r="AN121" s="66"/>
      <c r="AO121" s="66"/>
      <c r="AP121" s="66"/>
      <c r="AQ121" s="66"/>
      <c r="AR121" s="66"/>
      <c r="AS121" s="66"/>
      <c r="AT121" s="67"/>
      <c r="AU121" s="123">
        <v>0</v>
      </c>
      <c r="AV121" s="123"/>
      <c r="AW121" s="123"/>
      <c r="AX121" s="123"/>
      <c r="AY121" s="123"/>
      <c r="AZ121" s="123"/>
      <c r="BA121" s="123"/>
      <c r="BB121" s="123"/>
      <c r="BC121" s="123"/>
      <c r="BD121" s="123"/>
      <c r="BE121" s="166"/>
      <c r="BF121" s="166"/>
      <c r="BG121" s="166"/>
      <c r="BH121" s="166"/>
      <c r="BI121" s="166"/>
      <c r="BJ121" s="166"/>
      <c r="BK121" s="166"/>
      <c r="BL121" s="166"/>
      <c r="BM121" s="166"/>
      <c r="BN121" s="166"/>
    </row>
    <row r="122" spans="1:66" s="3" customFormat="1" ht="12.75" customHeight="1" x14ac:dyDescent="0.2">
      <c r="A122" s="130"/>
      <c r="B122" s="131"/>
      <c r="C122" s="131"/>
      <c r="D122" s="131"/>
      <c r="E122" s="131"/>
      <c r="F122" s="132"/>
      <c r="G122" s="155" t="s">
        <v>89</v>
      </c>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7"/>
      <c r="AF122" s="133" t="s">
        <v>93</v>
      </c>
      <c r="AG122" s="133"/>
      <c r="AH122" s="133"/>
      <c r="AI122" s="133"/>
      <c r="AJ122" s="133"/>
      <c r="AK122" s="65" t="s">
        <v>88</v>
      </c>
      <c r="AL122" s="66"/>
      <c r="AM122" s="66"/>
      <c r="AN122" s="66"/>
      <c r="AO122" s="66"/>
      <c r="AP122" s="66"/>
      <c r="AQ122" s="66"/>
      <c r="AR122" s="66"/>
      <c r="AS122" s="66"/>
      <c r="AT122" s="67"/>
      <c r="AU122" s="123">
        <v>0</v>
      </c>
      <c r="AV122" s="123"/>
      <c r="AW122" s="123"/>
      <c r="AX122" s="123"/>
      <c r="AY122" s="123"/>
      <c r="AZ122" s="123"/>
      <c r="BA122" s="123"/>
      <c r="BB122" s="123"/>
      <c r="BC122" s="123"/>
      <c r="BD122" s="123"/>
      <c r="BE122" s="129"/>
      <c r="BF122" s="129"/>
      <c r="BG122" s="129"/>
      <c r="BH122" s="129"/>
      <c r="BI122" s="129"/>
      <c r="BJ122" s="129"/>
      <c r="BK122" s="129"/>
      <c r="BL122" s="129"/>
      <c r="BM122" s="129"/>
      <c r="BN122" s="129"/>
    </row>
    <row r="123" spans="1:66" s="3" customFormat="1" ht="12.75" hidden="1" customHeight="1" x14ac:dyDescent="0.2">
      <c r="A123" s="130">
        <v>58</v>
      </c>
      <c r="B123" s="131"/>
      <c r="C123" s="131"/>
      <c r="D123" s="131"/>
      <c r="E123" s="131"/>
      <c r="F123" s="132"/>
      <c r="G123" s="90"/>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2"/>
      <c r="AF123" s="133" t="s">
        <v>94</v>
      </c>
      <c r="AG123" s="133"/>
      <c r="AH123" s="133"/>
      <c r="AI123" s="133"/>
      <c r="AJ123" s="133"/>
      <c r="AK123" s="65" t="s">
        <v>90</v>
      </c>
      <c r="AL123" s="66"/>
      <c r="AM123" s="66"/>
      <c r="AN123" s="66"/>
      <c r="AO123" s="66"/>
      <c r="AP123" s="66"/>
      <c r="AQ123" s="66"/>
      <c r="AR123" s="66"/>
      <c r="AS123" s="66"/>
      <c r="AT123" s="67"/>
      <c r="AU123" s="123">
        <v>0</v>
      </c>
      <c r="AV123" s="123"/>
      <c r="AW123" s="123"/>
      <c r="AX123" s="123"/>
      <c r="AY123" s="123"/>
      <c r="AZ123" s="123"/>
      <c r="BA123" s="123"/>
      <c r="BB123" s="123"/>
      <c r="BC123" s="123"/>
      <c r="BD123" s="123"/>
      <c r="BE123" s="167"/>
      <c r="BF123" s="167"/>
      <c r="BG123" s="167"/>
      <c r="BH123" s="167"/>
      <c r="BI123" s="167"/>
      <c r="BJ123" s="167"/>
      <c r="BK123" s="167"/>
      <c r="BL123" s="167"/>
      <c r="BM123" s="167"/>
      <c r="BN123" s="167"/>
    </row>
    <row r="124" spans="1:66" ht="27.75" customHeight="1" x14ac:dyDescent="0.2">
      <c r="A124" s="130">
        <v>8</v>
      </c>
      <c r="B124" s="131"/>
      <c r="C124" s="131"/>
      <c r="D124" s="131"/>
      <c r="E124" s="131"/>
      <c r="F124" s="132"/>
      <c r="G124" s="90" t="s">
        <v>100</v>
      </c>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2"/>
      <c r="AF124" s="133" t="s">
        <v>94</v>
      </c>
      <c r="AG124" s="133"/>
      <c r="AH124" s="133"/>
      <c r="AI124" s="133"/>
      <c r="AJ124" s="133"/>
      <c r="AK124" s="65" t="s">
        <v>90</v>
      </c>
      <c r="AL124" s="66"/>
      <c r="AM124" s="66"/>
      <c r="AN124" s="66"/>
      <c r="AO124" s="66"/>
      <c r="AP124" s="66"/>
      <c r="AQ124" s="66"/>
      <c r="AR124" s="66"/>
      <c r="AS124" s="66"/>
      <c r="AT124" s="67"/>
      <c r="AU124" s="123">
        <v>0</v>
      </c>
      <c r="AV124" s="123"/>
      <c r="AW124" s="123"/>
      <c r="AX124" s="123"/>
      <c r="AY124" s="123"/>
      <c r="AZ124" s="123"/>
      <c r="BA124" s="123"/>
      <c r="BB124" s="123"/>
      <c r="BC124" s="123"/>
      <c r="BD124" s="123"/>
      <c r="BE124" s="167">
        <f>BE84/14*100</f>
        <v>50</v>
      </c>
      <c r="BF124" s="167"/>
      <c r="BG124" s="167"/>
      <c r="BH124" s="167"/>
      <c r="BI124" s="167"/>
      <c r="BJ124" s="167"/>
      <c r="BK124" s="167"/>
      <c r="BL124" s="167"/>
      <c r="BM124" s="167"/>
      <c r="BN124" s="167"/>
    </row>
    <row r="125" spans="1:66" ht="40.5" customHeight="1" x14ac:dyDescent="0.2">
      <c r="A125" s="130" t="s">
        <v>236</v>
      </c>
      <c r="B125" s="131"/>
      <c r="C125" s="131"/>
      <c r="D125" s="131"/>
      <c r="E125" s="131"/>
      <c r="F125" s="132"/>
      <c r="G125" s="90" t="s">
        <v>101</v>
      </c>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2"/>
      <c r="AF125" s="133" t="s">
        <v>94</v>
      </c>
      <c r="AG125" s="133"/>
      <c r="AH125" s="133"/>
      <c r="AI125" s="133"/>
      <c r="AJ125" s="133"/>
      <c r="AK125" s="65" t="s">
        <v>90</v>
      </c>
      <c r="AL125" s="66"/>
      <c r="AM125" s="66"/>
      <c r="AN125" s="66"/>
      <c r="AO125" s="66"/>
      <c r="AP125" s="66"/>
      <c r="AQ125" s="66"/>
      <c r="AR125" s="66"/>
      <c r="AS125" s="66"/>
      <c r="AT125" s="67"/>
      <c r="AU125" s="123">
        <v>0</v>
      </c>
      <c r="AV125" s="123"/>
      <c r="AW125" s="123"/>
      <c r="AX125" s="123"/>
      <c r="AY125" s="123"/>
      <c r="AZ125" s="123"/>
      <c r="BA125" s="123"/>
      <c r="BB125" s="123"/>
      <c r="BC125" s="123"/>
      <c r="BD125" s="123"/>
      <c r="BE125" s="167">
        <f t="shared" ref="BE125:BE128" si="1">BE86/14*100</f>
        <v>7.1428571428571423</v>
      </c>
      <c r="BF125" s="167"/>
      <c r="BG125" s="167"/>
      <c r="BH125" s="167"/>
      <c r="BI125" s="167"/>
      <c r="BJ125" s="167"/>
      <c r="BK125" s="167"/>
      <c r="BL125" s="167"/>
      <c r="BM125" s="167"/>
      <c r="BN125" s="167"/>
    </row>
    <row r="126" spans="1:66" ht="25.5" customHeight="1" x14ac:dyDescent="0.2">
      <c r="A126" s="130" t="s">
        <v>237</v>
      </c>
      <c r="B126" s="131"/>
      <c r="C126" s="131"/>
      <c r="D126" s="131"/>
      <c r="E126" s="131"/>
      <c r="F126" s="132"/>
      <c r="G126" s="90" t="s">
        <v>102</v>
      </c>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2"/>
      <c r="AF126" s="133" t="s">
        <v>94</v>
      </c>
      <c r="AG126" s="133"/>
      <c r="AH126" s="133"/>
      <c r="AI126" s="133"/>
      <c r="AJ126" s="133"/>
      <c r="AK126" s="65" t="s">
        <v>90</v>
      </c>
      <c r="AL126" s="66"/>
      <c r="AM126" s="66"/>
      <c r="AN126" s="66"/>
      <c r="AO126" s="66"/>
      <c r="AP126" s="66"/>
      <c r="AQ126" s="66"/>
      <c r="AR126" s="66"/>
      <c r="AS126" s="66"/>
      <c r="AT126" s="67"/>
      <c r="AU126" s="123">
        <v>0</v>
      </c>
      <c r="AV126" s="123"/>
      <c r="AW126" s="123"/>
      <c r="AX126" s="123"/>
      <c r="AY126" s="123"/>
      <c r="AZ126" s="123"/>
      <c r="BA126" s="123"/>
      <c r="BB126" s="123"/>
      <c r="BC126" s="123"/>
      <c r="BD126" s="123"/>
      <c r="BE126" s="167">
        <f t="shared" si="1"/>
        <v>14.285714285714285</v>
      </c>
      <c r="BF126" s="167"/>
      <c r="BG126" s="167"/>
      <c r="BH126" s="167"/>
      <c r="BI126" s="167"/>
      <c r="BJ126" s="167"/>
      <c r="BK126" s="167"/>
      <c r="BL126" s="167"/>
      <c r="BM126" s="167"/>
      <c r="BN126" s="167"/>
    </row>
    <row r="127" spans="1:66" ht="17.25" hidden="1" customHeight="1" x14ac:dyDescent="0.2">
      <c r="A127" s="130"/>
      <c r="B127" s="131"/>
      <c r="C127" s="131"/>
      <c r="D127" s="131"/>
      <c r="E127" s="131"/>
      <c r="F127" s="132"/>
      <c r="G127" s="90"/>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2"/>
      <c r="AF127" s="133" t="s">
        <v>94</v>
      </c>
      <c r="AG127" s="133"/>
      <c r="AH127" s="133"/>
      <c r="AI127" s="133"/>
      <c r="AJ127" s="133"/>
      <c r="AK127" s="65" t="s">
        <v>90</v>
      </c>
      <c r="AL127" s="66"/>
      <c r="AM127" s="66"/>
      <c r="AN127" s="66"/>
      <c r="AO127" s="66"/>
      <c r="AP127" s="66"/>
      <c r="AQ127" s="66"/>
      <c r="AR127" s="66"/>
      <c r="AS127" s="66"/>
      <c r="AT127" s="67"/>
      <c r="AU127" s="123">
        <v>0</v>
      </c>
      <c r="AV127" s="123"/>
      <c r="AW127" s="123"/>
      <c r="AX127" s="123"/>
      <c r="AY127" s="123"/>
      <c r="AZ127" s="123"/>
      <c r="BA127" s="123"/>
      <c r="BB127" s="123"/>
      <c r="BC127" s="123"/>
      <c r="BD127" s="123"/>
      <c r="BE127" s="167"/>
      <c r="BF127" s="167"/>
      <c r="BG127" s="167"/>
      <c r="BH127" s="167"/>
      <c r="BI127" s="167"/>
      <c r="BJ127" s="167"/>
      <c r="BK127" s="167"/>
      <c r="BL127" s="167"/>
      <c r="BM127" s="167"/>
      <c r="BN127" s="167"/>
    </row>
    <row r="128" spans="1:66" ht="30" customHeight="1" x14ac:dyDescent="0.2">
      <c r="A128" s="130" t="s">
        <v>238</v>
      </c>
      <c r="B128" s="131"/>
      <c r="C128" s="131"/>
      <c r="D128" s="131"/>
      <c r="E128" s="131"/>
      <c r="F128" s="132"/>
      <c r="G128" s="90" t="s">
        <v>103</v>
      </c>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2"/>
      <c r="AF128" s="133" t="s">
        <v>94</v>
      </c>
      <c r="AG128" s="133"/>
      <c r="AH128" s="133"/>
      <c r="AI128" s="133"/>
      <c r="AJ128" s="133"/>
      <c r="AK128" s="65" t="s">
        <v>90</v>
      </c>
      <c r="AL128" s="66"/>
      <c r="AM128" s="66"/>
      <c r="AN128" s="66"/>
      <c r="AO128" s="66"/>
      <c r="AP128" s="66"/>
      <c r="AQ128" s="66"/>
      <c r="AR128" s="66"/>
      <c r="AS128" s="66"/>
      <c r="AT128" s="67"/>
      <c r="AU128" s="123">
        <v>0</v>
      </c>
      <c r="AV128" s="123"/>
      <c r="AW128" s="123"/>
      <c r="AX128" s="123"/>
      <c r="AY128" s="123"/>
      <c r="AZ128" s="123"/>
      <c r="BA128" s="123"/>
      <c r="BB128" s="123"/>
      <c r="BC128" s="123"/>
      <c r="BD128" s="123"/>
      <c r="BE128" s="167">
        <f t="shared" si="1"/>
        <v>7.1428571428571423</v>
      </c>
      <c r="BF128" s="167"/>
      <c r="BG128" s="167"/>
      <c r="BH128" s="167"/>
      <c r="BI128" s="167"/>
      <c r="BJ128" s="167"/>
      <c r="BK128" s="167"/>
      <c r="BL128" s="167"/>
      <c r="BM128" s="167"/>
      <c r="BN128" s="167"/>
    </row>
    <row r="129" spans="1:79" ht="41.25" customHeight="1" x14ac:dyDescent="0.2">
      <c r="A129" s="130" t="s">
        <v>239</v>
      </c>
      <c r="B129" s="131"/>
      <c r="C129" s="131"/>
      <c r="D129" s="131"/>
      <c r="E129" s="131"/>
      <c r="F129" s="132"/>
      <c r="G129" s="90" t="s">
        <v>115</v>
      </c>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2"/>
      <c r="AF129" s="133" t="s">
        <v>94</v>
      </c>
      <c r="AG129" s="133"/>
      <c r="AH129" s="133"/>
      <c r="AI129" s="133"/>
      <c r="AJ129" s="133"/>
      <c r="AK129" s="65" t="s">
        <v>90</v>
      </c>
      <c r="AL129" s="66"/>
      <c r="AM129" s="66"/>
      <c r="AN129" s="66"/>
      <c r="AO129" s="66"/>
      <c r="AP129" s="66"/>
      <c r="AQ129" s="66"/>
      <c r="AR129" s="66"/>
      <c r="AS129" s="66"/>
      <c r="AT129" s="67"/>
      <c r="AU129" s="123">
        <v>0</v>
      </c>
      <c r="AV129" s="123"/>
      <c r="AW129" s="123"/>
      <c r="AX129" s="123"/>
      <c r="AY129" s="123"/>
      <c r="AZ129" s="123"/>
      <c r="BA129" s="123"/>
      <c r="BB129" s="123"/>
      <c r="BC129" s="123"/>
      <c r="BD129" s="123"/>
      <c r="BE129" s="167">
        <f>BE92/14*100</f>
        <v>7.1428571428571423</v>
      </c>
      <c r="BF129" s="167"/>
      <c r="BG129" s="167"/>
      <c r="BH129" s="167"/>
      <c r="BI129" s="167"/>
      <c r="BJ129" s="167"/>
      <c r="BK129" s="167"/>
      <c r="BL129" s="167"/>
      <c r="BM129" s="167"/>
      <c r="BN129" s="167"/>
    </row>
    <row r="130" spans="1:79" ht="31.5" customHeight="1" x14ac:dyDescent="0.2">
      <c r="A130" s="130" t="s">
        <v>240</v>
      </c>
      <c r="B130" s="131"/>
      <c r="C130" s="131"/>
      <c r="D130" s="131"/>
      <c r="E130" s="131"/>
      <c r="F130" s="132"/>
      <c r="G130" s="90" t="s">
        <v>116</v>
      </c>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2"/>
      <c r="AF130" s="133" t="s">
        <v>94</v>
      </c>
      <c r="AG130" s="133"/>
      <c r="AH130" s="133"/>
      <c r="AI130" s="133"/>
      <c r="AJ130" s="133"/>
      <c r="AK130" s="65" t="s">
        <v>90</v>
      </c>
      <c r="AL130" s="66"/>
      <c r="AM130" s="66"/>
      <c r="AN130" s="66"/>
      <c r="AO130" s="66"/>
      <c r="AP130" s="66"/>
      <c r="AQ130" s="66"/>
      <c r="AR130" s="66"/>
      <c r="AS130" s="66"/>
      <c r="AT130" s="67"/>
      <c r="AU130" s="123">
        <v>0</v>
      </c>
      <c r="AV130" s="123"/>
      <c r="AW130" s="123"/>
      <c r="AX130" s="123"/>
      <c r="AY130" s="123"/>
      <c r="AZ130" s="123"/>
      <c r="BA130" s="123"/>
      <c r="BB130" s="123"/>
      <c r="BC130" s="123"/>
      <c r="BD130" s="123"/>
      <c r="BE130" s="167">
        <f>BE93/14*100</f>
        <v>21.428571428571427</v>
      </c>
      <c r="BF130" s="167"/>
      <c r="BG130" s="167"/>
      <c r="BH130" s="167"/>
      <c r="BI130" s="167"/>
      <c r="BJ130" s="167"/>
      <c r="BK130" s="167"/>
      <c r="BL130" s="167"/>
      <c r="BM130" s="167"/>
      <c r="BN130" s="167"/>
    </row>
    <row r="131" spans="1:79" ht="45.75" customHeight="1" x14ac:dyDescent="0.2">
      <c r="A131" s="130">
        <v>9</v>
      </c>
      <c r="B131" s="131"/>
      <c r="C131" s="131"/>
      <c r="D131" s="131"/>
      <c r="E131" s="131"/>
      <c r="F131" s="132"/>
      <c r="G131" s="90" t="s">
        <v>178</v>
      </c>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2"/>
      <c r="AF131" s="133" t="s">
        <v>94</v>
      </c>
      <c r="AG131" s="133"/>
      <c r="AH131" s="133"/>
      <c r="AI131" s="133"/>
      <c r="AJ131" s="133"/>
      <c r="AK131" s="65" t="s">
        <v>90</v>
      </c>
      <c r="AL131" s="66"/>
      <c r="AM131" s="66"/>
      <c r="AN131" s="66"/>
      <c r="AO131" s="66"/>
      <c r="AP131" s="66"/>
      <c r="AQ131" s="66"/>
      <c r="AR131" s="66"/>
      <c r="AS131" s="66"/>
      <c r="AT131" s="67"/>
      <c r="AU131" s="123">
        <v>0</v>
      </c>
      <c r="AV131" s="123"/>
      <c r="AW131" s="123"/>
      <c r="AX131" s="123"/>
      <c r="AY131" s="123"/>
      <c r="AZ131" s="123"/>
      <c r="BA131" s="123"/>
      <c r="BB131" s="123"/>
      <c r="BC131" s="123"/>
      <c r="BD131" s="123"/>
      <c r="BE131" s="167">
        <f>BE94/23*100</f>
        <v>69.565217391304344</v>
      </c>
      <c r="BF131" s="167"/>
      <c r="BG131" s="167"/>
      <c r="BH131" s="167"/>
      <c r="BI131" s="167"/>
      <c r="BJ131" s="167"/>
      <c r="BK131" s="167"/>
      <c r="BL131" s="167"/>
      <c r="BM131" s="167"/>
      <c r="BN131" s="167"/>
    </row>
    <row r="132" spans="1:79" ht="30" customHeight="1" x14ac:dyDescent="0.2">
      <c r="A132" s="130" t="s">
        <v>241</v>
      </c>
      <c r="B132" s="131"/>
      <c r="C132" s="131"/>
      <c r="D132" s="131"/>
      <c r="E132" s="131"/>
      <c r="F132" s="132"/>
      <c r="G132" s="90" t="s">
        <v>147</v>
      </c>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2"/>
      <c r="AF132" s="133" t="s">
        <v>94</v>
      </c>
      <c r="AG132" s="133"/>
      <c r="AH132" s="133"/>
      <c r="AI132" s="133"/>
      <c r="AJ132" s="133"/>
      <c r="AK132" s="65" t="s">
        <v>90</v>
      </c>
      <c r="AL132" s="66"/>
      <c r="AM132" s="66"/>
      <c r="AN132" s="66"/>
      <c r="AO132" s="66"/>
      <c r="AP132" s="66"/>
      <c r="AQ132" s="66"/>
      <c r="AR132" s="66"/>
      <c r="AS132" s="66"/>
      <c r="AT132" s="67"/>
      <c r="AU132" s="123">
        <v>0</v>
      </c>
      <c r="AV132" s="123"/>
      <c r="AW132" s="123"/>
      <c r="AX132" s="123"/>
      <c r="AY132" s="123"/>
      <c r="AZ132" s="123"/>
      <c r="BA132" s="123"/>
      <c r="BB132" s="123"/>
      <c r="BC132" s="123"/>
      <c r="BD132" s="123"/>
      <c r="BE132" s="167">
        <f>BE95/21*100</f>
        <v>4.7619047619047619</v>
      </c>
      <c r="BF132" s="167"/>
      <c r="BG132" s="167"/>
      <c r="BH132" s="167"/>
      <c r="BI132" s="167"/>
      <c r="BJ132" s="167"/>
      <c r="BK132" s="167"/>
      <c r="BL132" s="167"/>
      <c r="BM132" s="167"/>
      <c r="BN132" s="167"/>
    </row>
    <row r="133" spans="1:79" ht="30" customHeight="1" x14ac:dyDescent="0.2">
      <c r="A133" s="130" t="s">
        <v>242</v>
      </c>
      <c r="B133" s="131"/>
      <c r="C133" s="131"/>
      <c r="D133" s="131"/>
      <c r="E133" s="131"/>
      <c r="F133" s="132"/>
      <c r="G133" s="90" t="s">
        <v>157</v>
      </c>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2"/>
      <c r="AF133" s="133" t="s">
        <v>94</v>
      </c>
      <c r="AG133" s="133"/>
      <c r="AH133" s="133"/>
      <c r="AI133" s="133"/>
      <c r="AJ133" s="133"/>
      <c r="AK133" s="65" t="s">
        <v>90</v>
      </c>
      <c r="AL133" s="66"/>
      <c r="AM133" s="66"/>
      <c r="AN133" s="66"/>
      <c r="AO133" s="66"/>
      <c r="AP133" s="66"/>
      <c r="AQ133" s="66"/>
      <c r="AR133" s="66"/>
      <c r="AS133" s="66"/>
      <c r="AT133" s="67"/>
      <c r="AU133" s="123">
        <v>0</v>
      </c>
      <c r="AV133" s="123"/>
      <c r="AW133" s="123"/>
      <c r="AX133" s="123"/>
      <c r="AY133" s="123"/>
      <c r="AZ133" s="123"/>
      <c r="BA133" s="123"/>
      <c r="BB133" s="123"/>
      <c r="BC133" s="123"/>
      <c r="BD133" s="123"/>
      <c r="BE133" s="167">
        <f>BE96/21*100</f>
        <v>19.047619047619047</v>
      </c>
      <c r="BF133" s="167"/>
      <c r="BG133" s="167"/>
      <c r="BH133" s="167"/>
      <c r="BI133" s="167"/>
      <c r="BJ133" s="167"/>
      <c r="BK133" s="167"/>
      <c r="BL133" s="167"/>
      <c r="BM133" s="167"/>
      <c r="BN133" s="167"/>
    </row>
    <row r="134" spans="1:79" ht="30" customHeight="1" x14ac:dyDescent="0.2">
      <c r="A134" s="130" t="s">
        <v>243</v>
      </c>
      <c r="B134" s="131"/>
      <c r="C134" s="131"/>
      <c r="D134" s="131"/>
      <c r="E134" s="131"/>
      <c r="F134" s="132"/>
      <c r="G134" s="90" t="s">
        <v>161</v>
      </c>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2"/>
      <c r="AF134" s="133" t="s">
        <v>94</v>
      </c>
      <c r="AG134" s="133"/>
      <c r="AH134" s="133"/>
      <c r="AI134" s="133"/>
      <c r="AJ134" s="133"/>
      <c r="AK134" s="65" t="s">
        <v>90</v>
      </c>
      <c r="AL134" s="66"/>
      <c r="AM134" s="66"/>
      <c r="AN134" s="66"/>
      <c r="AO134" s="66"/>
      <c r="AP134" s="66"/>
      <c r="AQ134" s="66"/>
      <c r="AR134" s="66"/>
      <c r="AS134" s="66"/>
      <c r="AT134" s="67"/>
      <c r="AU134" s="123">
        <v>0</v>
      </c>
      <c r="AV134" s="123"/>
      <c r="AW134" s="123"/>
      <c r="AX134" s="123"/>
      <c r="AY134" s="123"/>
      <c r="AZ134" s="123"/>
      <c r="BA134" s="123"/>
      <c r="BB134" s="123"/>
      <c r="BC134" s="123"/>
      <c r="BD134" s="123"/>
      <c r="BE134" s="167">
        <f>BE97/21*100</f>
        <v>9.5238095238095237</v>
      </c>
      <c r="BF134" s="167"/>
      <c r="BG134" s="167"/>
      <c r="BH134" s="167"/>
      <c r="BI134" s="167"/>
      <c r="BJ134" s="167"/>
      <c r="BK134" s="167"/>
      <c r="BL134" s="167"/>
      <c r="BM134" s="167"/>
      <c r="BN134" s="167"/>
    </row>
    <row r="135" spans="1:79" ht="28.5" customHeight="1" x14ac:dyDescent="0.2">
      <c r="A135" s="130" t="s">
        <v>244</v>
      </c>
      <c r="B135" s="131"/>
      <c r="C135" s="131"/>
      <c r="D135" s="131"/>
      <c r="E135" s="131"/>
      <c r="F135" s="132"/>
      <c r="G135" s="90" t="s">
        <v>165</v>
      </c>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2"/>
      <c r="AF135" s="133" t="s">
        <v>94</v>
      </c>
      <c r="AG135" s="133"/>
      <c r="AH135" s="133"/>
      <c r="AI135" s="133"/>
      <c r="AJ135" s="133"/>
      <c r="AK135" s="65" t="s">
        <v>90</v>
      </c>
      <c r="AL135" s="66"/>
      <c r="AM135" s="66"/>
      <c r="AN135" s="66"/>
      <c r="AO135" s="66"/>
      <c r="AP135" s="66"/>
      <c r="AQ135" s="66"/>
      <c r="AR135" s="66"/>
      <c r="AS135" s="66"/>
      <c r="AT135" s="67"/>
      <c r="AU135" s="123">
        <v>0</v>
      </c>
      <c r="AV135" s="123"/>
      <c r="AW135" s="123"/>
      <c r="AX135" s="123"/>
      <c r="AY135" s="123"/>
      <c r="AZ135" s="123"/>
      <c r="BA135" s="123"/>
      <c r="BB135" s="123"/>
      <c r="BC135" s="123"/>
      <c r="BD135" s="123"/>
      <c r="BE135" s="167">
        <f>BE98/21*100</f>
        <v>14.285714285714285</v>
      </c>
      <c r="BF135" s="167"/>
      <c r="BG135" s="167"/>
      <c r="BH135" s="167"/>
      <c r="BI135" s="167"/>
      <c r="BJ135" s="167"/>
      <c r="BK135" s="167"/>
      <c r="BL135" s="167"/>
      <c r="BM135" s="167"/>
      <c r="BN135" s="167"/>
    </row>
    <row r="136" spans="1:79" ht="40.5" customHeight="1" x14ac:dyDescent="0.2">
      <c r="A136" s="130" t="s">
        <v>245</v>
      </c>
      <c r="B136" s="131"/>
      <c r="C136" s="131"/>
      <c r="D136" s="131"/>
      <c r="E136" s="131"/>
      <c r="F136" s="132"/>
      <c r="G136" s="90" t="s">
        <v>169</v>
      </c>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2"/>
      <c r="AF136" s="133" t="s">
        <v>94</v>
      </c>
      <c r="AG136" s="133"/>
      <c r="AH136" s="133"/>
      <c r="AI136" s="133"/>
      <c r="AJ136" s="133"/>
      <c r="AK136" s="65" t="s">
        <v>90</v>
      </c>
      <c r="AL136" s="66"/>
      <c r="AM136" s="66"/>
      <c r="AN136" s="66"/>
      <c r="AO136" s="66"/>
      <c r="AP136" s="66"/>
      <c r="AQ136" s="66"/>
      <c r="AR136" s="66"/>
      <c r="AS136" s="66"/>
      <c r="AT136" s="67"/>
      <c r="AU136" s="123">
        <v>0</v>
      </c>
      <c r="AV136" s="123"/>
      <c r="AW136" s="123"/>
      <c r="AX136" s="123"/>
      <c r="AY136" s="123"/>
      <c r="AZ136" s="123"/>
      <c r="BA136" s="123"/>
      <c r="BB136" s="123"/>
      <c r="BC136" s="123"/>
      <c r="BD136" s="123"/>
      <c r="BE136" s="167">
        <f>BE99/21*100</f>
        <v>33.333333333333329</v>
      </c>
      <c r="BF136" s="167"/>
      <c r="BG136" s="167"/>
      <c r="BH136" s="167"/>
      <c r="BI136" s="167"/>
      <c r="BJ136" s="167"/>
      <c r="BK136" s="167"/>
      <c r="BL136" s="167"/>
      <c r="BM136" s="167"/>
      <c r="BN136" s="167"/>
    </row>
    <row r="137" spans="1:79" ht="40.5" customHeight="1" x14ac:dyDescent="0.2">
      <c r="A137" s="130" t="s">
        <v>246</v>
      </c>
      <c r="B137" s="131"/>
      <c r="C137" s="131"/>
      <c r="D137" s="131"/>
      <c r="E137" s="131"/>
      <c r="F137" s="132"/>
      <c r="G137" s="90" t="s">
        <v>176</v>
      </c>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2"/>
      <c r="AF137" s="133" t="s">
        <v>94</v>
      </c>
      <c r="AG137" s="133"/>
      <c r="AH137" s="133"/>
      <c r="AI137" s="133"/>
      <c r="AJ137" s="133"/>
      <c r="AK137" s="65" t="s">
        <v>90</v>
      </c>
      <c r="AL137" s="66"/>
      <c r="AM137" s="66"/>
      <c r="AN137" s="66"/>
      <c r="AO137" s="66"/>
      <c r="AP137" s="66"/>
      <c r="AQ137" s="66"/>
      <c r="AR137" s="66"/>
      <c r="AS137" s="66"/>
      <c r="AT137" s="67"/>
      <c r="AU137" s="123">
        <v>0</v>
      </c>
      <c r="AV137" s="123"/>
      <c r="AW137" s="123"/>
      <c r="AX137" s="123"/>
      <c r="AY137" s="123"/>
      <c r="AZ137" s="123"/>
      <c r="BA137" s="123"/>
      <c r="BB137" s="123"/>
      <c r="BC137" s="123"/>
      <c r="BD137" s="123"/>
      <c r="BE137" s="167">
        <f>BE100/23*100</f>
        <v>17.391304347826086</v>
      </c>
      <c r="BF137" s="167"/>
      <c r="BG137" s="167"/>
      <c r="BH137" s="167"/>
      <c r="BI137" s="167"/>
      <c r="BJ137" s="167"/>
      <c r="BK137" s="167"/>
      <c r="BL137" s="167"/>
      <c r="BM137" s="167"/>
      <c r="BN137" s="167"/>
    </row>
    <row r="138" spans="1:79" ht="40.5" customHeight="1" x14ac:dyDescent="0.2">
      <c r="A138" s="130" t="s">
        <v>247</v>
      </c>
      <c r="B138" s="131"/>
      <c r="C138" s="131"/>
      <c r="D138" s="131"/>
      <c r="E138" s="131"/>
      <c r="F138" s="132"/>
      <c r="G138" s="90" t="s">
        <v>177</v>
      </c>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2"/>
      <c r="AF138" s="133" t="s">
        <v>94</v>
      </c>
      <c r="AG138" s="133"/>
      <c r="AH138" s="133"/>
      <c r="AI138" s="133"/>
      <c r="AJ138" s="133"/>
      <c r="AK138" s="65" t="s">
        <v>90</v>
      </c>
      <c r="AL138" s="66"/>
      <c r="AM138" s="66"/>
      <c r="AN138" s="66"/>
      <c r="AO138" s="66"/>
      <c r="AP138" s="66"/>
      <c r="AQ138" s="66"/>
      <c r="AR138" s="66"/>
      <c r="AS138" s="66"/>
      <c r="AT138" s="67"/>
      <c r="AU138" s="123">
        <v>0</v>
      </c>
      <c r="AV138" s="123"/>
      <c r="AW138" s="123"/>
      <c r="AX138" s="123"/>
      <c r="AY138" s="123"/>
      <c r="AZ138" s="123"/>
      <c r="BA138" s="123"/>
      <c r="BB138" s="123"/>
      <c r="BC138" s="123"/>
      <c r="BD138" s="123"/>
      <c r="BE138" s="167">
        <f>BE101/23*100</f>
        <v>21.739130434782609</v>
      </c>
      <c r="BF138" s="167"/>
      <c r="BG138" s="167"/>
      <c r="BH138" s="167"/>
      <c r="BI138" s="167"/>
      <c r="BJ138" s="167"/>
      <c r="BK138" s="167"/>
      <c r="BL138" s="167"/>
      <c r="BM138" s="167"/>
      <c r="BN138" s="167"/>
    </row>
    <row r="139" spans="1:79" ht="40.5" hidden="1" customHeight="1" x14ac:dyDescent="0.2">
      <c r="A139" s="116"/>
      <c r="B139" s="116"/>
      <c r="C139" s="116"/>
      <c r="D139" s="116"/>
      <c r="E139" s="116"/>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9"/>
      <c r="AF139" s="116" t="s">
        <v>94</v>
      </c>
      <c r="AG139" s="116"/>
      <c r="AH139" s="116"/>
      <c r="AI139" s="116"/>
      <c r="AJ139" s="116"/>
      <c r="AK139" s="120" t="s">
        <v>90</v>
      </c>
      <c r="AL139" s="121"/>
      <c r="AM139" s="121"/>
      <c r="AN139" s="121"/>
      <c r="AO139" s="121"/>
      <c r="AP139" s="121"/>
      <c r="AQ139" s="121"/>
      <c r="AR139" s="121"/>
      <c r="AS139" s="121"/>
      <c r="AT139" s="122"/>
      <c r="AU139" s="123">
        <v>0</v>
      </c>
      <c r="AV139" s="123"/>
      <c r="AW139" s="123"/>
      <c r="AX139" s="123"/>
      <c r="AY139" s="123"/>
      <c r="AZ139" s="123"/>
      <c r="BA139" s="123"/>
      <c r="BB139" s="123"/>
      <c r="BC139" s="123"/>
      <c r="BD139" s="123"/>
      <c r="BE139" s="167"/>
      <c r="BF139" s="167"/>
      <c r="BG139" s="167"/>
      <c r="BH139" s="167"/>
      <c r="BI139" s="167"/>
      <c r="BJ139" s="167"/>
      <c r="BK139" s="167"/>
      <c r="BL139" s="167"/>
      <c r="BM139" s="167"/>
      <c r="BN139" s="167"/>
    </row>
    <row r="140" spans="1:79" ht="40.5" customHeight="1" x14ac:dyDescent="0.2">
      <c r="A140" s="38"/>
      <c r="B140" s="38"/>
      <c r="C140" s="38"/>
      <c r="D140" s="38"/>
      <c r="E140" s="38"/>
      <c r="F140" s="38"/>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8"/>
      <c r="AG140" s="38"/>
      <c r="AH140" s="38"/>
      <c r="AI140" s="38"/>
      <c r="AJ140" s="38"/>
      <c r="AK140" s="36"/>
      <c r="AL140" s="36"/>
      <c r="AM140" s="36"/>
      <c r="AN140" s="36"/>
      <c r="AO140" s="36"/>
      <c r="AP140" s="36"/>
      <c r="AQ140" s="36"/>
      <c r="AR140" s="36"/>
      <c r="AS140" s="36"/>
      <c r="AT140" s="36"/>
      <c r="AU140" s="39"/>
      <c r="AV140" s="39"/>
      <c r="AW140" s="39"/>
      <c r="AX140" s="39"/>
      <c r="AY140" s="39"/>
      <c r="AZ140" s="39"/>
      <c r="BA140" s="39"/>
      <c r="BB140" s="39"/>
      <c r="BC140" s="39"/>
      <c r="BD140" s="39"/>
      <c r="BE140" s="40"/>
      <c r="BF140" s="40"/>
      <c r="BG140" s="40"/>
      <c r="BH140" s="40"/>
      <c r="BI140" s="40"/>
      <c r="BJ140" s="40"/>
      <c r="BK140" s="40"/>
      <c r="BL140" s="40"/>
      <c r="BM140" s="40"/>
      <c r="BN140" s="40"/>
    </row>
    <row r="141" spans="1:79" ht="14.25" customHeight="1" x14ac:dyDescent="0.2">
      <c r="A141" s="170" t="s">
        <v>67</v>
      </c>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row>
    <row r="142" spans="1:79" ht="15" customHeight="1" x14ac:dyDescent="0.2">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row>
    <row r="144" spans="1:79" s="1" customFormat="1" ht="28.5" hidden="1" customHeight="1" x14ac:dyDescent="0.2">
      <c r="A144" s="168"/>
      <c r="B144" s="168"/>
      <c r="C144" s="168"/>
      <c r="D144" s="168"/>
      <c r="E144" s="168"/>
      <c r="F144" s="168"/>
      <c r="G144" s="172" t="s">
        <v>1</v>
      </c>
      <c r="H144" s="173"/>
      <c r="I144" s="173"/>
      <c r="J144" s="173"/>
      <c r="K144" s="173"/>
      <c r="L144" s="173"/>
      <c r="M144" s="173"/>
      <c r="N144" s="173"/>
      <c r="O144" s="173"/>
      <c r="P144" s="173"/>
      <c r="Q144" s="173"/>
      <c r="R144" s="173"/>
      <c r="S144" s="173"/>
      <c r="T144" s="173" t="s">
        <v>20</v>
      </c>
      <c r="U144" s="173"/>
      <c r="V144" s="173"/>
      <c r="W144" s="173"/>
      <c r="X144" s="173"/>
      <c r="Y144" s="173"/>
      <c r="Z144" s="173"/>
      <c r="AA144" s="173" t="s">
        <v>21</v>
      </c>
      <c r="AB144" s="173"/>
      <c r="AC144" s="173"/>
      <c r="AD144" s="173"/>
      <c r="AE144" s="173"/>
      <c r="AF144" s="173"/>
      <c r="AG144" s="173"/>
      <c r="AH144" s="173" t="s">
        <v>22</v>
      </c>
      <c r="AI144" s="173"/>
      <c r="AJ144" s="173"/>
      <c r="AK144" s="173"/>
      <c r="AL144" s="173"/>
      <c r="AM144" s="173"/>
      <c r="AN144" s="174"/>
      <c r="AO144" s="172" t="s">
        <v>23</v>
      </c>
      <c r="AP144" s="173"/>
      <c r="AQ144" s="173"/>
      <c r="AR144" s="173"/>
      <c r="AS144" s="173"/>
      <c r="AT144" s="173"/>
      <c r="AU144" s="173"/>
      <c r="AV144" s="8"/>
      <c r="AW144" s="8"/>
      <c r="AX144" s="8"/>
      <c r="AY144" s="8"/>
      <c r="AZ144" s="8"/>
      <c r="BA144" s="8"/>
      <c r="BB144" s="8"/>
      <c r="BC144" s="8"/>
      <c r="BD144" s="9"/>
      <c r="BE144" s="7"/>
      <c r="BF144" s="8"/>
      <c r="BG144" s="8"/>
      <c r="BH144" s="8"/>
      <c r="BI144" s="8"/>
      <c r="BJ144" s="8"/>
      <c r="BK144" s="8"/>
      <c r="BL144" s="8"/>
      <c r="BM144" s="8"/>
      <c r="BN144" s="9"/>
      <c r="CA144" t="s">
        <v>27</v>
      </c>
    </row>
    <row r="145" spans="1:79" s="5" customFormat="1" ht="12.75" customHeight="1" x14ac:dyDescent="0.2">
      <c r="A145" s="168" t="s">
        <v>38</v>
      </c>
      <c r="B145" s="168"/>
      <c r="C145" s="168"/>
      <c r="D145" s="168"/>
      <c r="E145" s="168"/>
      <c r="F145" s="168"/>
      <c r="G145" s="125"/>
      <c r="H145" s="125"/>
      <c r="I145" s="125"/>
      <c r="J145" s="125"/>
      <c r="K145" s="125"/>
      <c r="L145" s="125"/>
      <c r="M145" s="125"/>
      <c r="N145" s="125"/>
      <c r="O145" s="125"/>
      <c r="P145" s="125"/>
      <c r="Q145" s="125"/>
      <c r="R145" s="125"/>
      <c r="S145" s="125"/>
      <c r="T145" s="169">
        <f>T22+T21</f>
        <v>2834584</v>
      </c>
      <c r="U145" s="169"/>
      <c r="V145" s="169"/>
      <c r="W145" s="169"/>
      <c r="X145" s="169"/>
      <c r="Y145" s="169"/>
      <c r="Z145" s="169"/>
      <c r="AA145" s="169">
        <f>AA22+AA21</f>
        <v>8800542</v>
      </c>
      <c r="AB145" s="169"/>
      <c r="AC145" s="169"/>
      <c r="AD145" s="169"/>
      <c r="AE145" s="169"/>
      <c r="AF145" s="169"/>
      <c r="AG145" s="169"/>
      <c r="AH145" s="169">
        <f>AH21</f>
        <v>0</v>
      </c>
      <c r="AI145" s="169"/>
      <c r="AJ145" s="169"/>
      <c r="AK145" s="169"/>
      <c r="AL145" s="169"/>
      <c r="AM145" s="169"/>
      <c r="AN145" s="169"/>
      <c r="AO145" s="169">
        <f>AO22+AO21</f>
        <v>16573601</v>
      </c>
      <c r="AP145" s="169"/>
      <c r="AQ145" s="169"/>
      <c r="AR145" s="169"/>
      <c r="AS145" s="169"/>
      <c r="AT145" s="169"/>
      <c r="AU145" s="169"/>
      <c r="AV145" s="10"/>
      <c r="AW145" s="11"/>
      <c r="AX145" s="11"/>
      <c r="AY145" s="11"/>
      <c r="AZ145" s="11"/>
      <c r="BA145" s="11"/>
      <c r="BB145" s="11"/>
      <c r="BC145" s="11"/>
      <c r="BD145" s="11"/>
      <c r="BE145" s="11"/>
      <c r="BF145" s="11"/>
      <c r="BG145" s="11"/>
      <c r="BH145" s="11"/>
      <c r="BI145" s="11"/>
      <c r="BJ145" s="11"/>
      <c r="BK145" s="11"/>
      <c r="BL145" s="11"/>
      <c r="BM145" s="11"/>
      <c r="BN145" s="11"/>
      <c r="BO145" s="11"/>
      <c r="CA145" s="5" t="s">
        <v>28</v>
      </c>
    </row>
    <row r="148" spans="1:79" ht="14.25" customHeight="1" x14ac:dyDescent="0.2">
      <c r="A148" s="56" t="s">
        <v>72</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row>
    <row r="149" spans="1:79" ht="15" x14ac:dyDescent="0.25">
      <c r="A149" s="175" t="s">
        <v>59</v>
      </c>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row>
    <row r="150" spans="1:79" ht="12.95" customHeight="1" x14ac:dyDescent="0.2">
      <c r="A150" s="59" t="s">
        <v>3</v>
      </c>
      <c r="B150" s="59"/>
      <c r="C150" s="59"/>
      <c r="D150" s="59"/>
      <c r="E150" s="59"/>
      <c r="F150" s="59"/>
      <c r="G150" s="59" t="s">
        <v>7</v>
      </c>
      <c r="H150" s="59"/>
      <c r="I150" s="59"/>
      <c r="J150" s="59"/>
      <c r="K150" s="59"/>
      <c r="L150" s="59"/>
      <c r="M150" s="59"/>
      <c r="N150" s="59"/>
      <c r="O150" s="59"/>
      <c r="P150" s="59"/>
      <c r="Q150" s="59"/>
      <c r="R150" s="59"/>
      <c r="S150" s="59"/>
      <c r="T150" s="59" t="s">
        <v>68</v>
      </c>
      <c r="U150" s="59"/>
      <c r="V150" s="59"/>
      <c r="W150" s="59"/>
      <c r="X150" s="59"/>
      <c r="Y150" s="59"/>
      <c r="Z150" s="59"/>
      <c r="AA150" s="59"/>
      <c r="AB150" s="59"/>
      <c r="AC150" s="59"/>
      <c r="AD150" s="59"/>
      <c r="AE150" s="59"/>
      <c r="AF150" s="59"/>
      <c r="AG150" s="59"/>
      <c r="AH150" s="59" t="s">
        <v>73</v>
      </c>
      <c r="AI150" s="59"/>
      <c r="AJ150" s="59"/>
      <c r="AK150" s="59"/>
      <c r="AL150" s="59"/>
      <c r="AM150" s="59"/>
      <c r="AN150" s="59"/>
      <c r="AO150" s="59"/>
      <c r="AP150" s="59"/>
      <c r="AQ150" s="59"/>
      <c r="AR150" s="59"/>
      <c r="AS150" s="59"/>
      <c r="AT150" s="59"/>
      <c r="AU150" s="59"/>
      <c r="AV150" s="59" t="s">
        <v>74</v>
      </c>
      <c r="AW150" s="59"/>
      <c r="AX150" s="59"/>
      <c r="AY150" s="59"/>
      <c r="AZ150" s="59"/>
      <c r="BA150" s="59"/>
      <c r="BB150" s="59"/>
      <c r="BC150" s="59"/>
      <c r="BD150" s="59"/>
      <c r="BE150" s="59"/>
      <c r="BF150" s="59"/>
      <c r="BG150" s="59"/>
      <c r="BH150" s="59"/>
      <c r="BI150" s="59"/>
      <c r="BJ150" s="59"/>
      <c r="BK150" s="59"/>
      <c r="BL150" s="59"/>
      <c r="BM150" s="59"/>
      <c r="BN150" s="59"/>
      <c r="BO150" s="59"/>
      <c r="BP150" s="59"/>
      <c r="BQ150" s="59"/>
    </row>
    <row r="151" spans="1:79" ht="47.1" customHeight="1" x14ac:dyDescent="0.2">
      <c r="A151" s="59"/>
      <c r="B151" s="59"/>
      <c r="C151" s="59"/>
      <c r="D151" s="59"/>
      <c r="E151" s="59"/>
      <c r="F151" s="59"/>
      <c r="G151" s="59"/>
      <c r="H151" s="59"/>
      <c r="I151" s="59"/>
      <c r="J151" s="59"/>
      <c r="K151" s="59"/>
      <c r="L151" s="59"/>
      <c r="M151" s="59"/>
      <c r="N151" s="59"/>
      <c r="O151" s="59"/>
      <c r="P151" s="59"/>
      <c r="Q151" s="59"/>
      <c r="R151" s="59"/>
      <c r="S151" s="59"/>
      <c r="T151" s="59" t="s">
        <v>9</v>
      </c>
      <c r="U151" s="59"/>
      <c r="V151" s="59"/>
      <c r="W151" s="59"/>
      <c r="X151" s="59"/>
      <c r="Y151" s="59"/>
      <c r="Z151" s="59"/>
      <c r="AA151" s="59" t="s">
        <v>25</v>
      </c>
      <c r="AB151" s="59"/>
      <c r="AC151" s="59"/>
      <c r="AD151" s="59"/>
      <c r="AE151" s="59"/>
      <c r="AF151" s="59"/>
      <c r="AG151" s="59"/>
      <c r="AH151" s="59" t="s">
        <v>9</v>
      </c>
      <c r="AI151" s="59"/>
      <c r="AJ151" s="59"/>
      <c r="AK151" s="59"/>
      <c r="AL151" s="59"/>
      <c r="AM151" s="59"/>
      <c r="AN151" s="59"/>
      <c r="AO151" s="59" t="s">
        <v>25</v>
      </c>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row>
    <row r="152" spans="1:79" ht="15" customHeight="1" x14ac:dyDescent="0.2">
      <c r="A152" s="59">
        <v>1</v>
      </c>
      <c r="B152" s="59"/>
      <c r="C152" s="59"/>
      <c r="D152" s="59"/>
      <c r="E152" s="59"/>
      <c r="F152" s="59"/>
      <c r="G152" s="59">
        <v>2</v>
      </c>
      <c r="H152" s="59"/>
      <c r="I152" s="59"/>
      <c r="J152" s="59"/>
      <c r="K152" s="59"/>
      <c r="L152" s="59"/>
      <c r="M152" s="59"/>
      <c r="N152" s="59"/>
      <c r="O152" s="59"/>
      <c r="P152" s="59"/>
      <c r="Q152" s="59"/>
      <c r="R152" s="59"/>
      <c r="S152" s="59"/>
      <c r="T152" s="59">
        <v>3</v>
      </c>
      <c r="U152" s="59"/>
      <c r="V152" s="59"/>
      <c r="W152" s="59"/>
      <c r="X152" s="59"/>
      <c r="Y152" s="59"/>
      <c r="Z152" s="59"/>
      <c r="AA152" s="59">
        <v>4</v>
      </c>
      <c r="AB152" s="59"/>
      <c r="AC152" s="59"/>
      <c r="AD152" s="59"/>
      <c r="AE152" s="59"/>
      <c r="AF152" s="59"/>
      <c r="AG152" s="59"/>
      <c r="AH152" s="59">
        <v>5</v>
      </c>
      <c r="AI152" s="59"/>
      <c r="AJ152" s="59"/>
      <c r="AK152" s="59"/>
      <c r="AL152" s="59"/>
      <c r="AM152" s="59"/>
      <c r="AN152" s="59"/>
      <c r="AO152" s="59">
        <v>6</v>
      </c>
      <c r="AP152" s="59"/>
      <c r="AQ152" s="59"/>
      <c r="AR152" s="59"/>
      <c r="AS152" s="59"/>
      <c r="AT152" s="59"/>
      <c r="AU152" s="59"/>
      <c r="AV152" s="59">
        <v>7</v>
      </c>
      <c r="AW152" s="59"/>
      <c r="AX152" s="59"/>
      <c r="AY152" s="59"/>
      <c r="AZ152" s="59"/>
      <c r="BA152" s="59"/>
      <c r="BB152" s="59"/>
      <c r="BC152" s="59"/>
      <c r="BD152" s="59"/>
      <c r="BE152" s="59"/>
      <c r="BF152" s="59"/>
      <c r="BG152" s="59"/>
      <c r="BH152" s="59"/>
      <c r="BI152" s="59"/>
      <c r="BJ152" s="59"/>
      <c r="BK152" s="59"/>
      <c r="BL152" s="59"/>
      <c r="BM152" s="59"/>
      <c r="BN152" s="59"/>
      <c r="BO152" s="59"/>
      <c r="BP152" s="59"/>
      <c r="BQ152" s="59"/>
    </row>
    <row r="153" spans="1:79" s="2" customFormat="1" ht="12.75" hidden="1" customHeight="1" x14ac:dyDescent="0.2">
      <c r="A153" s="176" t="s">
        <v>26</v>
      </c>
      <c r="B153" s="176"/>
      <c r="C153" s="176"/>
      <c r="D153" s="176"/>
      <c r="E153" s="176"/>
      <c r="F153" s="176"/>
      <c r="G153" s="177" t="s">
        <v>17</v>
      </c>
      <c r="H153" s="177"/>
      <c r="I153" s="177"/>
      <c r="J153" s="177"/>
      <c r="K153" s="177"/>
      <c r="L153" s="177"/>
      <c r="M153" s="177"/>
      <c r="N153" s="177"/>
      <c r="O153" s="177"/>
      <c r="P153" s="177"/>
      <c r="Q153" s="177"/>
      <c r="R153" s="177"/>
      <c r="S153" s="177"/>
      <c r="T153" s="178" t="s">
        <v>20</v>
      </c>
      <c r="U153" s="178"/>
      <c r="V153" s="178"/>
      <c r="W153" s="178"/>
      <c r="X153" s="178"/>
      <c r="Y153" s="178"/>
      <c r="Z153" s="178"/>
      <c r="AA153" s="178" t="s">
        <v>21</v>
      </c>
      <c r="AB153" s="178"/>
      <c r="AC153" s="178"/>
      <c r="AD153" s="178"/>
      <c r="AE153" s="178"/>
      <c r="AF153" s="178"/>
      <c r="AG153" s="178"/>
      <c r="AH153" s="178" t="s">
        <v>22</v>
      </c>
      <c r="AI153" s="178"/>
      <c r="AJ153" s="178"/>
      <c r="AK153" s="178"/>
      <c r="AL153" s="178"/>
      <c r="AM153" s="178"/>
      <c r="AN153" s="178"/>
      <c r="AO153" s="178" t="s">
        <v>23</v>
      </c>
      <c r="AP153" s="178"/>
      <c r="AQ153" s="178"/>
      <c r="AR153" s="178"/>
      <c r="AS153" s="178"/>
      <c r="AT153" s="178"/>
      <c r="AU153" s="178"/>
      <c r="AV153" s="176" t="s">
        <v>24</v>
      </c>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CA153" s="2" t="s">
        <v>13</v>
      </c>
    </row>
    <row r="154" spans="1:79" s="4" customFormat="1" ht="12.75" customHeight="1" x14ac:dyDescent="0.2">
      <c r="A154" s="176" t="s">
        <v>1</v>
      </c>
      <c r="B154" s="176"/>
      <c r="C154" s="176"/>
      <c r="D154" s="176"/>
      <c r="E154" s="176"/>
      <c r="F154" s="176"/>
      <c r="G154" s="177"/>
      <c r="H154" s="177"/>
      <c r="I154" s="177"/>
      <c r="J154" s="177"/>
      <c r="K154" s="177"/>
      <c r="L154" s="177"/>
      <c r="M154" s="177"/>
      <c r="N154" s="177"/>
      <c r="O154" s="177"/>
      <c r="P154" s="177"/>
      <c r="Q154" s="177"/>
      <c r="R154" s="177"/>
      <c r="S154" s="177"/>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CA154" s="4" t="s">
        <v>14</v>
      </c>
    </row>
    <row r="156" spans="1:79" ht="15" customHeight="1" x14ac:dyDescent="0.2">
      <c r="A156" s="56" t="s">
        <v>42</v>
      </c>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row>
    <row r="157" spans="1:79" hidden="1" x14ac:dyDescent="0.2"/>
    <row r="158" spans="1:79" ht="90.95" hidden="1" customHeight="1" x14ac:dyDescent="0.2">
      <c r="A158" s="59" t="s">
        <v>4</v>
      </c>
      <c r="B158" s="59"/>
      <c r="C158" s="59"/>
      <c r="D158" s="59"/>
      <c r="E158" s="59"/>
      <c r="F158" s="59"/>
      <c r="G158" s="113" t="s">
        <v>7</v>
      </c>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5"/>
      <c r="AF158" s="59" t="s">
        <v>6</v>
      </c>
      <c r="AG158" s="59"/>
      <c r="AH158" s="59"/>
      <c r="AI158" s="59"/>
      <c r="AJ158" s="59"/>
      <c r="AK158" s="59" t="s">
        <v>5</v>
      </c>
      <c r="AL158" s="59"/>
      <c r="AM158" s="59"/>
      <c r="AN158" s="59"/>
      <c r="AO158" s="59"/>
      <c r="AP158" s="59"/>
      <c r="AQ158" s="59"/>
      <c r="AR158" s="59"/>
      <c r="AS158" s="59"/>
      <c r="AT158" s="59"/>
      <c r="AU158" s="59" t="s">
        <v>69</v>
      </c>
      <c r="AV158" s="59"/>
      <c r="AW158" s="59"/>
      <c r="AX158" s="59"/>
      <c r="AY158" s="59"/>
      <c r="AZ158" s="59"/>
      <c r="BA158" s="59" t="s">
        <v>70</v>
      </c>
      <c r="BB158" s="59"/>
      <c r="BC158" s="59"/>
      <c r="BD158" s="59"/>
      <c r="BE158" s="59"/>
      <c r="BF158" s="59"/>
      <c r="BG158" s="59" t="s">
        <v>75</v>
      </c>
      <c r="BH158" s="59"/>
      <c r="BI158" s="59"/>
      <c r="BJ158" s="59"/>
      <c r="BK158" s="59"/>
      <c r="BL158" s="59"/>
      <c r="BM158" s="59" t="s">
        <v>76</v>
      </c>
      <c r="BN158" s="59"/>
      <c r="BO158" s="59"/>
      <c r="BP158" s="59"/>
      <c r="BQ158" s="59"/>
      <c r="BR158" s="59"/>
    </row>
    <row r="159" spans="1:79" ht="15" hidden="1" customHeight="1" x14ac:dyDescent="0.2">
      <c r="A159" s="59">
        <v>1</v>
      </c>
      <c r="B159" s="59"/>
      <c r="C159" s="59"/>
      <c r="D159" s="59"/>
      <c r="E159" s="59"/>
      <c r="F159" s="59"/>
      <c r="G159" s="113">
        <v>2</v>
      </c>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5"/>
      <c r="AF159" s="59">
        <v>3</v>
      </c>
      <c r="AG159" s="59"/>
      <c r="AH159" s="59"/>
      <c r="AI159" s="59"/>
      <c r="AJ159" s="59"/>
      <c r="AK159" s="59">
        <v>4</v>
      </c>
      <c r="AL159" s="59"/>
      <c r="AM159" s="59"/>
      <c r="AN159" s="59"/>
      <c r="AO159" s="59"/>
      <c r="AP159" s="59"/>
      <c r="AQ159" s="59"/>
      <c r="AR159" s="59"/>
      <c r="AS159" s="59"/>
      <c r="AT159" s="59"/>
      <c r="AU159" s="59">
        <v>5</v>
      </c>
      <c r="AV159" s="59"/>
      <c r="AW159" s="59"/>
      <c r="AX159" s="59"/>
      <c r="AY159" s="59"/>
      <c r="AZ159" s="59"/>
      <c r="BA159" s="59">
        <v>6</v>
      </c>
      <c r="BB159" s="59"/>
      <c r="BC159" s="59"/>
      <c r="BD159" s="59"/>
      <c r="BE159" s="59"/>
      <c r="BF159" s="59"/>
      <c r="BG159" s="59">
        <v>7</v>
      </c>
      <c r="BH159" s="59"/>
      <c r="BI159" s="59"/>
      <c r="BJ159" s="59"/>
      <c r="BK159" s="59"/>
      <c r="BL159" s="59"/>
      <c r="BM159" s="59">
        <v>8</v>
      </c>
      <c r="BN159" s="59"/>
      <c r="BO159" s="59"/>
      <c r="BP159" s="59"/>
      <c r="BQ159" s="59"/>
      <c r="BR159" s="59"/>
    </row>
    <row r="160" spans="1:79" ht="9.75" hidden="1" customHeight="1" x14ac:dyDescent="0.2">
      <c r="A160" s="60" t="s">
        <v>40</v>
      </c>
      <c r="B160" s="60"/>
      <c r="C160" s="60"/>
      <c r="D160" s="60"/>
      <c r="E160" s="60"/>
      <c r="F160" s="60"/>
      <c r="G160" s="75" t="s">
        <v>17</v>
      </c>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7"/>
      <c r="AF160" s="60" t="s">
        <v>18</v>
      </c>
      <c r="AG160" s="60"/>
      <c r="AH160" s="60"/>
      <c r="AI160" s="60"/>
      <c r="AJ160" s="60"/>
      <c r="AK160" s="60" t="s">
        <v>19</v>
      </c>
      <c r="AL160" s="60"/>
      <c r="AM160" s="60"/>
      <c r="AN160" s="60"/>
      <c r="AO160" s="60"/>
      <c r="AP160" s="60"/>
      <c r="AQ160" s="60"/>
      <c r="AR160" s="60"/>
      <c r="AS160" s="60"/>
      <c r="AT160" s="60"/>
      <c r="AU160" s="60" t="s">
        <v>33</v>
      </c>
      <c r="AV160" s="60"/>
      <c r="AW160" s="60"/>
      <c r="AX160" s="60"/>
      <c r="AY160" s="60"/>
      <c r="AZ160" s="60"/>
      <c r="BA160" s="60" t="s">
        <v>34</v>
      </c>
      <c r="BB160" s="60"/>
      <c r="BC160" s="60"/>
      <c r="BD160" s="60"/>
      <c r="BE160" s="60"/>
      <c r="BF160" s="60"/>
      <c r="BG160" s="60" t="s">
        <v>31</v>
      </c>
      <c r="BH160" s="60"/>
      <c r="BI160" s="60"/>
      <c r="BJ160" s="60"/>
      <c r="BK160" s="60"/>
      <c r="BL160" s="60"/>
      <c r="BM160" s="60" t="s">
        <v>32</v>
      </c>
      <c r="BN160" s="60"/>
      <c r="BO160" s="60"/>
      <c r="BP160" s="60"/>
      <c r="BQ160" s="60"/>
      <c r="BR160" s="60"/>
      <c r="CA160" t="s">
        <v>15</v>
      </c>
    </row>
    <row r="161" spans="1:79" s="3" customFormat="1" hidden="1" x14ac:dyDescent="0.2">
      <c r="A161" s="64"/>
      <c r="B161" s="64"/>
      <c r="C161" s="64"/>
      <c r="D161" s="64"/>
      <c r="E161" s="64"/>
      <c r="F161" s="64"/>
      <c r="G161" s="87"/>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9"/>
      <c r="AF161" s="64"/>
      <c r="AG161" s="64"/>
      <c r="AH161" s="64"/>
      <c r="AI161" s="64"/>
      <c r="AJ161" s="64"/>
      <c r="AK161" s="64"/>
      <c r="AL161" s="64"/>
      <c r="AM161" s="64"/>
      <c r="AN161" s="64"/>
      <c r="AO161" s="64"/>
      <c r="AP161" s="64"/>
      <c r="AQ161" s="64"/>
      <c r="AR161" s="64"/>
      <c r="AS161" s="64"/>
      <c r="AT161" s="64"/>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CA161" s="3" t="s">
        <v>16</v>
      </c>
    </row>
    <row r="162" spans="1:79" hidden="1" x14ac:dyDescent="0.2"/>
    <row r="163" spans="1:79" ht="28.5" hidden="1" customHeight="1" x14ac:dyDescent="0.2">
      <c r="A163" s="181" t="s">
        <v>77</v>
      </c>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row>
    <row r="164" spans="1:79" ht="15" customHeight="1" x14ac:dyDescent="0.2">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1"/>
      <c r="BA164" s="171"/>
      <c r="BB164" s="171"/>
      <c r="BC164" s="171"/>
      <c r="BD164" s="171"/>
      <c r="BE164" s="171"/>
      <c r="BF164" s="171"/>
      <c r="BG164" s="171"/>
      <c r="BH164" s="171"/>
      <c r="BI164" s="171"/>
      <c r="BJ164" s="171"/>
      <c r="BK164" s="171"/>
      <c r="BL164" s="171"/>
    </row>
    <row r="165" spans="1:79" s="17" customFormat="1" ht="1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4"/>
      <c r="AF165" s="14"/>
      <c r="AG165" s="14"/>
      <c r="AH165" s="14"/>
      <c r="AI165" s="14"/>
      <c r="AJ165" s="14"/>
      <c r="AK165" s="14"/>
      <c r="AL165" s="14"/>
      <c r="AM165" s="14"/>
      <c r="AN165" s="14"/>
      <c r="AO165" s="14"/>
      <c r="AP165" s="14"/>
      <c r="AQ165" s="14"/>
      <c r="AR165" s="14"/>
      <c r="AS165" s="14"/>
      <c r="AT165" s="14"/>
      <c r="AU165" s="14"/>
      <c r="AV165" s="15"/>
      <c r="AW165" s="15"/>
      <c r="AX165" s="15"/>
      <c r="AY165" s="15"/>
      <c r="AZ165" s="15"/>
      <c r="BA165" s="15"/>
      <c r="BB165" s="15"/>
      <c r="BC165" s="15"/>
      <c r="BD165" s="15"/>
      <c r="BE165" s="15"/>
      <c r="BF165" s="15"/>
      <c r="BG165" s="15"/>
      <c r="BH165" s="15"/>
      <c r="BI165" s="15"/>
      <c r="BJ165" s="15"/>
      <c r="BK165" s="15"/>
      <c r="BL165" s="15"/>
    </row>
    <row r="166" spans="1:79" s="2" customFormat="1" ht="15.75" hidden="1" customHeight="1" x14ac:dyDescent="0.2">
      <c r="A166" s="176"/>
      <c r="B166" s="176"/>
      <c r="C166" s="176"/>
      <c r="D166" s="176"/>
      <c r="E166" s="176"/>
      <c r="F166" s="176"/>
      <c r="G166" s="182" t="s">
        <v>1</v>
      </c>
      <c r="H166" s="183"/>
      <c r="I166" s="183"/>
      <c r="J166" s="183"/>
      <c r="K166" s="183"/>
      <c r="L166" s="183"/>
      <c r="M166" s="183"/>
      <c r="N166" s="183"/>
      <c r="O166" s="183"/>
      <c r="P166" s="183"/>
      <c r="Q166" s="183"/>
      <c r="R166" s="183"/>
      <c r="S166" s="183"/>
      <c r="T166" s="183" t="s">
        <v>20</v>
      </c>
      <c r="U166" s="183"/>
      <c r="V166" s="183"/>
      <c r="W166" s="183"/>
      <c r="X166" s="183"/>
      <c r="Y166" s="183"/>
      <c r="Z166" s="183"/>
      <c r="AA166" s="183" t="s">
        <v>21</v>
      </c>
      <c r="AB166" s="183"/>
      <c r="AC166" s="183"/>
      <c r="AD166" s="183"/>
      <c r="AE166" s="183"/>
      <c r="AF166" s="183"/>
      <c r="AG166" s="183"/>
      <c r="AH166" s="183" t="s">
        <v>22</v>
      </c>
      <c r="AI166" s="183"/>
      <c r="AJ166" s="183"/>
      <c r="AK166" s="183"/>
      <c r="AL166" s="183"/>
      <c r="AM166" s="183"/>
      <c r="AN166" s="183"/>
      <c r="AO166" s="184" t="s">
        <v>23</v>
      </c>
      <c r="AP166" s="184"/>
      <c r="AQ166" s="184"/>
      <c r="AR166" s="184"/>
      <c r="AS166" s="184"/>
      <c r="AT166" s="184"/>
      <c r="AU166" s="185"/>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3"/>
      <c r="CA166" s="2" t="s">
        <v>29</v>
      </c>
    </row>
    <row r="167" spans="1:79" s="5" customFormat="1" ht="15" customHeight="1" x14ac:dyDescent="0.2">
      <c r="A167" s="168" t="s">
        <v>38</v>
      </c>
      <c r="B167" s="168"/>
      <c r="C167" s="168"/>
      <c r="D167" s="168"/>
      <c r="E167" s="168"/>
      <c r="F167" s="168"/>
      <c r="G167" s="194"/>
      <c r="H167" s="194"/>
      <c r="I167" s="194"/>
      <c r="J167" s="194"/>
      <c r="K167" s="194"/>
      <c r="L167" s="194"/>
      <c r="M167" s="194"/>
      <c r="N167" s="194"/>
      <c r="O167" s="194"/>
      <c r="P167" s="194"/>
      <c r="Q167" s="194"/>
      <c r="R167" s="194"/>
      <c r="S167" s="194"/>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9"/>
      <c r="CA167" s="5" t="s">
        <v>30</v>
      </c>
    </row>
    <row r="168" spans="1:79" s="1" customFormat="1" ht="12.75" customHeight="1"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row>
    <row r="169" spans="1:79" s="1" customFormat="1" ht="12.75" customHeight="1"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row>
    <row r="171" spans="1:79" ht="18.95" customHeight="1" x14ac:dyDescent="0.2">
      <c r="A171" s="187" t="s">
        <v>92</v>
      </c>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30"/>
      <c r="AC171" s="30"/>
      <c r="AD171" s="30"/>
      <c r="AE171" s="30"/>
      <c r="AF171" s="30"/>
      <c r="AG171" s="30"/>
      <c r="AH171" s="189"/>
      <c r="AI171" s="189"/>
      <c r="AJ171" s="189"/>
      <c r="AK171" s="189"/>
      <c r="AL171" s="189"/>
      <c r="AM171" s="189"/>
      <c r="AN171" s="189"/>
      <c r="AO171" s="189"/>
      <c r="AP171" s="189"/>
      <c r="AQ171" s="30"/>
      <c r="AR171" s="30"/>
      <c r="AS171" s="30"/>
      <c r="AT171" s="30"/>
      <c r="AU171" s="190" t="s">
        <v>91</v>
      </c>
      <c r="AV171" s="191"/>
      <c r="AW171" s="191"/>
      <c r="AX171" s="191"/>
      <c r="AY171" s="191"/>
      <c r="AZ171" s="191"/>
      <c r="BA171" s="191"/>
      <c r="BB171" s="191"/>
      <c r="BC171" s="191"/>
      <c r="BD171" s="191"/>
      <c r="BE171" s="191"/>
      <c r="BF171" s="191"/>
    </row>
    <row r="172" spans="1:79"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2"/>
      <c r="AC172" s="32"/>
      <c r="AD172" s="32"/>
      <c r="AE172" s="32"/>
      <c r="AF172" s="32"/>
      <c r="AG172" s="32"/>
      <c r="AH172" s="186" t="s">
        <v>2</v>
      </c>
      <c r="AI172" s="186"/>
      <c r="AJ172" s="186"/>
      <c r="AK172" s="186"/>
      <c r="AL172" s="186"/>
      <c r="AM172" s="186"/>
      <c r="AN172" s="186"/>
      <c r="AO172" s="186"/>
      <c r="AP172" s="186"/>
      <c r="AQ172" s="32"/>
      <c r="AR172" s="32"/>
      <c r="AS172" s="32"/>
      <c r="AT172" s="32"/>
      <c r="AU172" s="186" t="s">
        <v>46</v>
      </c>
      <c r="AV172" s="186"/>
      <c r="AW172" s="186"/>
      <c r="AX172" s="186"/>
      <c r="AY172" s="186"/>
      <c r="AZ172" s="186"/>
      <c r="BA172" s="186"/>
      <c r="BB172" s="186"/>
      <c r="BC172" s="186"/>
      <c r="BD172" s="186"/>
      <c r="BE172" s="186"/>
      <c r="BF172" s="186"/>
    </row>
    <row r="173" spans="1:79" ht="15"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2"/>
      <c r="AC173" s="32"/>
      <c r="AD173" s="32"/>
      <c r="AE173" s="32"/>
      <c r="AF173" s="32"/>
      <c r="AG173" s="32"/>
      <c r="AH173" s="33"/>
      <c r="AI173" s="33"/>
      <c r="AJ173" s="33"/>
      <c r="AK173" s="33"/>
      <c r="AL173" s="33"/>
      <c r="AM173" s="33"/>
      <c r="AN173" s="33"/>
      <c r="AO173" s="33"/>
      <c r="AP173" s="33"/>
      <c r="AQ173" s="32"/>
      <c r="AR173" s="32"/>
      <c r="AS173" s="32"/>
      <c r="AT173" s="32"/>
      <c r="AU173" s="33"/>
      <c r="AV173" s="33"/>
      <c r="AW173" s="33"/>
      <c r="AX173" s="33"/>
      <c r="AY173" s="33"/>
      <c r="AZ173" s="33"/>
      <c r="BA173" s="33"/>
      <c r="BB173" s="33"/>
      <c r="BC173" s="33"/>
      <c r="BD173" s="33"/>
      <c r="BE173" s="33"/>
      <c r="BF173" s="33"/>
    </row>
    <row r="174" spans="1:79" ht="18" customHeight="1" x14ac:dyDescent="0.2">
      <c r="A174" s="187" t="s">
        <v>179</v>
      </c>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32"/>
      <c r="AC174" s="32"/>
      <c r="AD174" s="32"/>
      <c r="AE174" s="32"/>
      <c r="AF174" s="32"/>
      <c r="AG174" s="32"/>
      <c r="AH174" s="192"/>
      <c r="AI174" s="192"/>
      <c r="AJ174" s="192"/>
      <c r="AK174" s="192"/>
      <c r="AL174" s="192"/>
      <c r="AM174" s="192"/>
      <c r="AN174" s="192"/>
      <c r="AO174" s="192"/>
      <c r="AP174" s="192"/>
      <c r="AQ174" s="32"/>
      <c r="AR174" s="32"/>
      <c r="AS174" s="32"/>
      <c r="AT174" s="32"/>
      <c r="AU174" s="193" t="s">
        <v>108</v>
      </c>
      <c r="AV174" s="191"/>
      <c r="AW174" s="191"/>
      <c r="AX174" s="191"/>
      <c r="AY174" s="191"/>
      <c r="AZ174" s="191"/>
      <c r="BA174" s="191"/>
      <c r="BB174" s="191"/>
      <c r="BC174" s="191"/>
      <c r="BD174" s="191"/>
      <c r="BE174" s="191"/>
      <c r="BF174" s="191"/>
    </row>
    <row r="175" spans="1:79" ht="12"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2"/>
      <c r="AC175" s="32"/>
      <c r="AD175" s="32"/>
      <c r="AE175" s="32"/>
      <c r="AF175" s="32"/>
      <c r="AG175" s="32"/>
      <c r="AH175" s="186" t="s">
        <v>2</v>
      </c>
      <c r="AI175" s="186"/>
      <c r="AJ175" s="186"/>
      <c r="AK175" s="186"/>
      <c r="AL175" s="186"/>
      <c r="AM175" s="186"/>
      <c r="AN175" s="186"/>
      <c r="AO175" s="186"/>
      <c r="AP175" s="186"/>
      <c r="AQ175" s="32"/>
      <c r="AR175" s="32"/>
      <c r="AS175" s="32"/>
      <c r="AT175" s="32"/>
      <c r="AU175" s="186" t="s">
        <v>46</v>
      </c>
      <c r="AV175" s="186"/>
      <c r="AW175" s="186"/>
      <c r="AX175" s="186"/>
      <c r="AY175" s="186"/>
      <c r="AZ175" s="186"/>
      <c r="BA175" s="186"/>
      <c r="BB175" s="186"/>
      <c r="BC175" s="186"/>
      <c r="BD175" s="186"/>
      <c r="BE175" s="186"/>
      <c r="BF175" s="186"/>
    </row>
  </sheetData>
  <mergeCells count="885">
    <mergeCell ref="AF78:AJ78"/>
    <mergeCell ref="AK78:AT78"/>
    <mergeCell ref="AU78:BD78"/>
    <mergeCell ref="BE78:BN78"/>
    <mergeCell ref="A81:F81"/>
    <mergeCell ref="G81:AE81"/>
    <mergeCell ref="AF81:AJ81"/>
    <mergeCell ref="AK81:AT81"/>
    <mergeCell ref="AU81:BD81"/>
    <mergeCell ref="BE81:BN81"/>
    <mergeCell ref="A80:F80"/>
    <mergeCell ref="G80:AE80"/>
    <mergeCell ref="AF80:AJ80"/>
    <mergeCell ref="AK80:AT80"/>
    <mergeCell ref="AU80:BD80"/>
    <mergeCell ref="BE80:BN80"/>
    <mergeCell ref="AF77:AJ77"/>
    <mergeCell ref="AK77:AT77"/>
    <mergeCell ref="AU77:BD77"/>
    <mergeCell ref="BE77:BN77"/>
    <mergeCell ref="A98:F98"/>
    <mergeCell ref="G98:AE98"/>
    <mergeCell ref="AF98:AJ98"/>
    <mergeCell ref="AK98:AT98"/>
    <mergeCell ref="AU98:BD98"/>
    <mergeCell ref="BE98:BN98"/>
    <mergeCell ref="A97:F97"/>
    <mergeCell ref="G97:AE97"/>
    <mergeCell ref="AF97:AJ97"/>
    <mergeCell ref="AK97:AT97"/>
    <mergeCell ref="AU97:BD97"/>
    <mergeCell ref="BE97:BN97"/>
    <mergeCell ref="A79:F79"/>
    <mergeCell ref="G79:AE79"/>
    <mergeCell ref="AF79:AJ79"/>
    <mergeCell ref="AK79:AT79"/>
    <mergeCell ref="AU79:BD79"/>
    <mergeCell ref="BE79:BN79"/>
    <mergeCell ref="A78:F78"/>
    <mergeCell ref="G78:AE78"/>
    <mergeCell ref="A135:F135"/>
    <mergeCell ref="G135:AE135"/>
    <mergeCell ref="AF135:AJ135"/>
    <mergeCell ref="AK135:AT135"/>
    <mergeCell ref="AU135:BD135"/>
    <mergeCell ref="BE135:BN135"/>
    <mergeCell ref="A99:F99"/>
    <mergeCell ref="G99:AE99"/>
    <mergeCell ref="AF99:AJ99"/>
    <mergeCell ref="AK99:AT99"/>
    <mergeCell ref="AU99:BD99"/>
    <mergeCell ref="BE99:BN99"/>
    <mergeCell ref="A101:F101"/>
    <mergeCell ref="G101:AE101"/>
    <mergeCell ref="AF101:AJ101"/>
    <mergeCell ref="AK101:AT101"/>
    <mergeCell ref="AU101:BD101"/>
    <mergeCell ref="BE101:BN101"/>
    <mergeCell ref="A100:F100"/>
    <mergeCell ref="G100:AE100"/>
    <mergeCell ref="AF100:AJ100"/>
    <mergeCell ref="AK100:AT100"/>
    <mergeCell ref="AU100:BD100"/>
    <mergeCell ref="BE100:BN100"/>
    <mergeCell ref="A139:F139"/>
    <mergeCell ref="G139:AE139"/>
    <mergeCell ref="AF139:AJ139"/>
    <mergeCell ref="AK139:AT139"/>
    <mergeCell ref="AU139:BD139"/>
    <mergeCell ref="BE139:BN139"/>
    <mergeCell ref="A136:F136"/>
    <mergeCell ref="G136:AE136"/>
    <mergeCell ref="AF136:AJ136"/>
    <mergeCell ref="AK136:AT136"/>
    <mergeCell ref="AU136:BD136"/>
    <mergeCell ref="BE136:BN136"/>
    <mergeCell ref="A138:F138"/>
    <mergeCell ref="G138:AE138"/>
    <mergeCell ref="AF138:AJ138"/>
    <mergeCell ref="AK138:AT138"/>
    <mergeCell ref="AU138:BD138"/>
    <mergeCell ref="BE138:BN138"/>
    <mergeCell ref="A137:F137"/>
    <mergeCell ref="G137:AE137"/>
    <mergeCell ref="AF137:AJ137"/>
    <mergeCell ref="AK137:AT137"/>
    <mergeCell ref="AU137:BD137"/>
    <mergeCell ref="BE137:BN137"/>
    <mergeCell ref="A134:F134"/>
    <mergeCell ref="G134:AE134"/>
    <mergeCell ref="AF134:AJ134"/>
    <mergeCell ref="AK134:AT134"/>
    <mergeCell ref="AU134:BD134"/>
    <mergeCell ref="BE134:BN134"/>
    <mergeCell ref="A133:F133"/>
    <mergeCell ref="G133:AE133"/>
    <mergeCell ref="AF133:AJ133"/>
    <mergeCell ref="AK133:AT133"/>
    <mergeCell ref="AU133:BD133"/>
    <mergeCell ref="BE133:BN133"/>
    <mergeCell ref="A132:F132"/>
    <mergeCell ref="G132:AE132"/>
    <mergeCell ref="AF132:AJ132"/>
    <mergeCell ref="AK132:AT132"/>
    <mergeCell ref="AU132:BD132"/>
    <mergeCell ref="BE132:BN132"/>
    <mergeCell ref="A131:F131"/>
    <mergeCell ref="G131:AE131"/>
    <mergeCell ref="AF131:AJ131"/>
    <mergeCell ref="AK131:AT131"/>
    <mergeCell ref="AU131:BD131"/>
    <mergeCell ref="BE131:BN131"/>
    <mergeCell ref="A121:F121"/>
    <mergeCell ref="G121:AE121"/>
    <mergeCell ref="AF121:AJ121"/>
    <mergeCell ref="AK121:AT121"/>
    <mergeCell ref="AU121:BD121"/>
    <mergeCell ref="BE121:BN121"/>
    <mergeCell ref="A118:F118"/>
    <mergeCell ref="G118:AE118"/>
    <mergeCell ref="AF118:AJ118"/>
    <mergeCell ref="AK118:AT118"/>
    <mergeCell ref="AU118:BD118"/>
    <mergeCell ref="BE118:BN118"/>
    <mergeCell ref="A120:F120"/>
    <mergeCell ref="G120:AE120"/>
    <mergeCell ref="AF120:AJ120"/>
    <mergeCell ref="AK120:AT120"/>
    <mergeCell ref="AU120:BD120"/>
    <mergeCell ref="BE120:BN120"/>
    <mergeCell ref="A119:F119"/>
    <mergeCell ref="G119:AE119"/>
    <mergeCell ref="AF119:AJ119"/>
    <mergeCell ref="AK119:AT119"/>
    <mergeCell ref="AU119:BD119"/>
    <mergeCell ref="BE119:BN119"/>
    <mergeCell ref="A110:F110"/>
    <mergeCell ref="G110:AE110"/>
    <mergeCell ref="AF110:AJ110"/>
    <mergeCell ref="AK110:AT110"/>
    <mergeCell ref="AU110:BD110"/>
    <mergeCell ref="BE110:BN110"/>
    <mergeCell ref="A115:F115"/>
    <mergeCell ref="G115:AE115"/>
    <mergeCell ref="AF115:AJ115"/>
    <mergeCell ref="AK115:AT115"/>
    <mergeCell ref="AU115:BD115"/>
    <mergeCell ref="BE115:BN115"/>
    <mergeCell ref="A114:F114"/>
    <mergeCell ref="G114:AE114"/>
    <mergeCell ref="AF114:AJ114"/>
    <mergeCell ref="AK114:AT114"/>
    <mergeCell ref="AU114:BD114"/>
    <mergeCell ref="BE114:BN114"/>
    <mergeCell ref="A95:F95"/>
    <mergeCell ref="G95:AE95"/>
    <mergeCell ref="AF95:AJ95"/>
    <mergeCell ref="AK95:AT95"/>
    <mergeCell ref="AU95:BD95"/>
    <mergeCell ref="BE95:BN95"/>
    <mergeCell ref="A113:F113"/>
    <mergeCell ref="G113:AE113"/>
    <mergeCell ref="AF113:AJ113"/>
    <mergeCell ref="AK113:AT113"/>
    <mergeCell ref="AU113:BD113"/>
    <mergeCell ref="BE113:BN113"/>
    <mergeCell ref="A102:F102"/>
    <mergeCell ref="G102:AE102"/>
    <mergeCell ref="AF102:AJ102"/>
    <mergeCell ref="AK102:AT102"/>
    <mergeCell ref="AU102:BD102"/>
    <mergeCell ref="BE102:BN102"/>
    <mergeCell ref="A111:F111"/>
    <mergeCell ref="G111:AE111"/>
    <mergeCell ref="AF111:AJ111"/>
    <mergeCell ref="AK111:AT111"/>
    <mergeCell ref="AU111:BD111"/>
    <mergeCell ref="BE111:BN111"/>
    <mergeCell ref="A92:F92"/>
    <mergeCell ref="G92:AE92"/>
    <mergeCell ref="AF92:AJ92"/>
    <mergeCell ref="AK92:AT92"/>
    <mergeCell ref="AU92:BD92"/>
    <mergeCell ref="BE92:BN92"/>
    <mergeCell ref="A91:F91"/>
    <mergeCell ref="G91:AE91"/>
    <mergeCell ref="AF91:AJ91"/>
    <mergeCell ref="AK91:AT91"/>
    <mergeCell ref="AU91:BD91"/>
    <mergeCell ref="BE91:BN91"/>
    <mergeCell ref="AH175:AP175"/>
    <mergeCell ref="AU175:BF175"/>
    <mergeCell ref="A74:F74"/>
    <mergeCell ref="G74:AE74"/>
    <mergeCell ref="AF74:AJ74"/>
    <mergeCell ref="AK74:AT74"/>
    <mergeCell ref="AU74:BD74"/>
    <mergeCell ref="BE74:BN74"/>
    <mergeCell ref="A75:F75"/>
    <mergeCell ref="G75:AE75"/>
    <mergeCell ref="A171:AA171"/>
    <mergeCell ref="AH171:AP171"/>
    <mergeCell ref="AU171:BF171"/>
    <mergeCell ref="AH172:AP172"/>
    <mergeCell ref="AU172:BF172"/>
    <mergeCell ref="A174:AA174"/>
    <mergeCell ref="AH174:AP174"/>
    <mergeCell ref="AU174:BF174"/>
    <mergeCell ref="A167:F167"/>
    <mergeCell ref="G167:S167"/>
    <mergeCell ref="T167:Z167"/>
    <mergeCell ref="AA167:AG167"/>
    <mergeCell ref="AH167:AN167"/>
    <mergeCell ref="AO167:AU167"/>
    <mergeCell ref="BG161:BL161"/>
    <mergeCell ref="BM161:BR161"/>
    <mergeCell ref="A163:BL163"/>
    <mergeCell ref="A164:BL164"/>
    <mergeCell ref="A166:F166"/>
    <mergeCell ref="G166:S166"/>
    <mergeCell ref="T166:Z166"/>
    <mergeCell ref="AA166:AG166"/>
    <mergeCell ref="AH166:AN166"/>
    <mergeCell ref="AO166:AU166"/>
    <mergeCell ref="A161:F161"/>
    <mergeCell ref="G161:AE161"/>
    <mergeCell ref="AF161:AJ161"/>
    <mergeCell ref="AK161:AT161"/>
    <mergeCell ref="AU161:AZ161"/>
    <mergeCell ref="BA161:BF161"/>
    <mergeCell ref="BG159:BL159"/>
    <mergeCell ref="BM159:BR159"/>
    <mergeCell ref="A160:F160"/>
    <mergeCell ref="G160:AE160"/>
    <mergeCell ref="AF160:AJ160"/>
    <mergeCell ref="AK160:AT160"/>
    <mergeCell ref="AU160:AZ160"/>
    <mergeCell ref="BA160:BF160"/>
    <mergeCell ref="BG160:BL160"/>
    <mergeCell ref="BM160:BR160"/>
    <mergeCell ref="A159:F159"/>
    <mergeCell ref="G159:AE159"/>
    <mergeCell ref="AF159:AJ159"/>
    <mergeCell ref="AK159:AT159"/>
    <mergeCell ref="AU159:AZ159"/>
    <mergeCell ref="BA159:BF159"/>
    <mergeCell ref="AV154:BQ154"/>
    <mergeCell ref="A156:BL156"/>
    <mergeCell ref="A158:F158"/>
    <mergeCell ref="G158:AE158"/>
    <mergeCell ref="AF158:AJ158"/>
    <mergeCell ref="AK158:AT158"/>
    <mergeCell ref="AU158:AZ158"/>
    <mergeCell ref="BA158:BF158"/>
    <mergeCell ref="BG158:BL158"/>
    <mergeCell ref="BM158:BR158"/>
    <mergeCell ref="A154:F154"/>
    <mergeCell ref="G154:S154"/>
    <mergeCell ref="T154:Z154"/>
    <mergeCell ref="AA154:AG154"/>
    <mergeCell ref="AH154:AN154"/>
    <mergeCell ref="AO154:AU154"/>
    <mergeCell ref="AV152:BQ152"/>
    <mergeCell ref="A153:F153"/>
    <mergeCell ref="G153:S153"/>
    <mergeCell ref="T153:Z153"/>
    <mergeCell ref="AA153:AG153"/>
    <mergeCell ref="AH153:AN153"/>
    <mergeCell ref="AO153:AU153"/>
    <mergeCell ref="AV153:BQ153"/>
    <mergeCell ref="AO151:AU151"/>
    <mergeCell ref="A152:F152"/>
    <mergeCell ref="G152:S152"/>
    <mergeCell ref="T152:Z152"/>
    <mergeCell ref="AA152:AG152"/>
    <mergeCell ref="AH152:AN152"/>
    <mergeCell ref="AO152:AU152"/>
    <mergeCell ref="A148:BL148"/>
    <mergeCell ref="A149:BQ149"/>
    <mergeCell ref="A150:F151"/>
    <mergeCell ref="G150:S151"/>
    <mergeCell ref="T150:AG150"/>
    <mergeCell ref="AH150:AU150"/>
    <mergeCell ref="AV150:BQ151"/>
    <mergeCell ref="T151:Z151"/>
    <mergeCell ref="AA151:AG151"/>
    <mergeCell ref="AH151:AN151"/>
    <mergeCell ref="A145:F145"/>
    <mergeCell ref="G145:S145"/>
    <mergeCell ref="T145:Z145"/>
    <mergeCell ref="AA145:AG145"/>
    <mergeCell ref="AH145:AN145"/>
    <mergeCell ref="AO145:AU145"/>
    <mergeCell ref="A141:BQ141"/>
    <mergeCell ref="A142:BL142"/>
    <mergeCell ref="A144:F144"/>
    <mergeCell ref="G144:S144"/>
    <mergeCell ref="T144:Z144"/>
    <mergeCell ref="AA144:AG144"/>
    <mergeCell ref="AH144:AN144"/>
    <mergeCell ref="AO144:AU144"/>
    <mergeCell ref="A130:F130"/>
    <mergeCell ref="G130:AE130"/>
    <mergeCell ref="AF130:AJ130"/>
    <mergeCell ref="AK130:AT130"/>
    <mergeCell ref="AU130:BD130"/>
    <mergeCell ref="BE130:BN130"/>
    <mergeCell ref="A129:F129"/>
    <mergeCell ref="G129:AE129"/>
    <mergeCell ref="AF129:AJ129"/>
    <mergeCell ref="AK129:AT129"/>
    <mergeCell ref="AU129:BD129"/>
    <mergeCell ref="BE129:BN129"/>
    <mergeCell ref="A128:F128"/>
    <mergeCell ref="G128:AE128"/>
    <mergeCell ref="AF128:AJ128"/>
    <mergeCell ref="AK128:AT128"/>
    <mergeCell ref="AU128:BD128"/>
    <mergeCell ref="BE128:BN128"/>
    <mergeCell ref="A127:F127"/>
    <mergeCell ref="G127:AE127"/>
    <mergeCell ref="AF127:AJ127"/>
    <mergeCell ref="AK127:AT127"/>
    <mergeCell ref="AU127:BD127"/>
    <mergeCell ref="BE127:BN127"/>
    <mergeCell ref="A126:F126"/>
    <mergeCell ref="G126:AE126"/>
    <mergeCell ref="AF126:AJ126"/>
    <mergeCell ref="AK126:AT126"/>
    <mergeCell ref="AU126:BD126"/>
    <mergeCell ref="BE126:BN126"/>
    <mergeCell ref="A125:F125"/>
    <mergeCell ref="G125:AE125"/>
    <mergeCell ref="AF125:AJ125"/>
    <mergeCell ref="AK125:AT125"/>
    <mergeCell ref="AU125:BD125"/>
    <mergeCell ref="BE125:BN125"/>
    <mergeCell ref="A124:F124"/>
    <mergeCell ref="G124:AE124"/>
    <mergeCell ref="AF124:AJ124"/>
    <mergeCell ref="AK124:AT124"/>
    <mergeCell ref="AU124:BD124"/>
    <mergeCell ref="BE124:BN124"/>
    <mergeCell ref="A123:F123"/>
    <mergeCell ref="G123:AE123"/>
    <mergeCell ref="AF123:AJ123"/>
    <mergeCell ref="AK123:AT123"/>
    <mergeCell ref="AU123:BD123"/>
    <mergeCell ref="BE123:BN123"/>
    <mergeCell ref="A122:F122"/>
    <mergeCell ref="G122:AE122"/>
    <mergeCell ref="AF122:AJ122"/>
    <mergeCell ref="AK122:AT122"/>
    <mergeCell ref="AU122:BD122"/>
    <mergeCell ref="BE122:BN122"/>
    <mergeCell ref="A112:F112"/>
    <mergeCell ref="G112:AE112"/>
    <mergeCell ref="AF112:AJ112"/>
    <mergeCell ref="AK112:AT112"/>
    <mergeCell ref="AU112:BD112"/>
    <mergeCell ref="BE112:BN112"/>
    <mergeCell ref="A117:F117"/>
    <mergeCell ref="G117:AE117"/>
    <mergeCell ref="AF117:AJ117"/>
    <mergeCell ref="AK117:AT117"/>
    <mergeCell ref="AU117:BD117"/>
    <mergeCell ref="BE117:BN117"/>
    <mergeCell ref="A116:F116"/>
    <mergeCell ref="G116:AE116"/>
    <mergeCell ref="AF116:AJ116"/>
    <mergeCell ref="AK116:AT116"/>
    <mergeCell ref="AU116:BD116"/>
    <mergeCell ref="BE116:BN116"/>
    <mergeCell ref="A109:F109"/>
    <mergeCell ref="G109:AE109"/>
    <mergeCell ref="AF109:AJ109"/>
    <mergeCell ref="AK109:AT109"/>
    <mergeCell ref="AU109:BD109"/>
    <mergeCell ref="BE109:BN109"/>
    <mergeCell ref="A108:F108"/>
    <mergeCell ref="G108:AE108"/>
    <mergeCell ref="AF108:AJ108"/>
    <mergeCell ref="AK108:AT108"/>
    <mergeCell ref="AU108:BD108"/>
    <mergeCell ref="BE108:BN108"/>
    <mergeCell ref="A107:F107"/>
    <mergeCell ref="G107:AE107"/>
    <mergeCell ref="AF107:AJ107"/>
    <mergeCell ref="AK107:AT107"/>
    <mergeCell ref="AU107:BD107"/>
    <mergeCell ref="BE107:BN107"/>
    <mergeCell ref="A106:F106"/>
    <mergeCell ref="G106:AE106"/>
    <mergeCell ref="AF106:AJ106"/>
    <mergeCell ref="AK106:AT106"/>
    <mergeCell ref="AU106:BD106"/>
    <mergeCell ref="BE106:BN106"/>
    <mergeCell ref="A105:F105"/>
    <mergeCell ref="G105:AE105"/>
    <mergeCell ref="AF105:AJ105"/>
    <mergeCell ref="AK105:AT105"/>
    <mergeCell ref="AU105:BD105"/>
    <mergeCell ref="BE105:BN105"/>
    <mergeCell ref="A104:F104"/>
    <mergeCell ref="G104:AE104"/>
    <mergeCell ref="AF104:AJ104"/>
    <mergeCell ref="AK104:AT104"/>
    <mergeCell ref="AU104:BD104"/>
    <mergeCell ref="BE104:BN104"/>
    <mergeCell ref="A103:F103"/>
    <mergeCell ref="G103:AE103"/>
    <mergeCell ref="AF103:AJ103"/>
    <mergeCell ref="AK103:AT103"/>
    <mergeCell ref="AU103:BD103"/>
    <mergeCell ref="BE103:BN103"/>
    <mergeCell ref="A93:F93"/>
    <mergeCell ref="G93:AE93"/>
    <mergeCell ref="AF93:AJ93"/>
    <mergeCell ref="AK93:AT93"/>
    <mergeCell ref="AU93:BD93"/>
    <mergeCell ref="BE93:BN93"/>
    <mergeCell ref="A94:F94"/>
    <mergeCell ref="G94:AE94"/>
    <mergeCell ref="AF94:AJ94"/>
    <mergeCell ref="AK94:AT94"/>
    <mergeCell ref="AU94:BD94"/>
    <mergeCell ref="BE94:BN94"/>
    <mergeCell ref="A96:F96"/>
    <mergeCell ref="G96:AE96"/>
    <mergeCell ref="AF96:AJ96"/>
    <mergeCell ref="AK96:AT96"/>
    <mergeCell ref="AU96:BD96"/>
    <mergeCell ref="BE96:BN96"/>
    <mergeCell ref="AF90:AJ90"/>
    <mergeCell ref="AK90:AT90"/>
    <mergeCell ref="AU90:BD90"/>
    <mergeCell ref="BE90:BN90"/>
    <mergeCell ref="A89:F89"/>
    <mergeCell ref="G89:AE89"/>
    <mergeCell ref="AF89:AJ89"/>
    <mergeCell ref="AK89:AT89"/>
    <mergeCell ref="AU89:BD89"/>
    <mergeCell ref="BE89:BN89"/>
    <mergeCell ref="A90:F90"/>
    <mergeCell ref="G90:AE90"/>
    <mergeCell ref="A88:F88"/>
    <mergeCell ref="G88:AE88"/>
    <mergeCell ref="AF88:AJ88"/>
    <mergeCell ref="AK88:AT88"/>
    <mergeCell ref="AU88:BD88"/>
    <mergeCell ref="BE88:BN88"/>
    <mergeCell ref="A87:F87"/>
    <mergeCell ref="G87:AE87"/>
    <mergeCell ref="AF87:AJ87"/>
    <mergeCell ref="AK87:AT87"/>
    <mergeCell ref="AU87:BD87"/>
    <mergeCell ref="BE87:BN87"/>
    <mergeCell ref="A86:F86"/>
    <mergeCell ref="G86:AE86"/>
    <mergeCell ref="AF86:AJ86"/>
    <mergeCell ref="AK86:AT86"/>
    <mergeCell ref="AU86:BD86"/>
    <mergeCell ref="BE86:BN86"/>
    <mergeCell ref="A85:F85"/>
    <mergeCell ref="G85:AE85"/>
    <mergeCell ref="AF85:AJ85"/>
    <mergeCell ref="AK85:AT85"/>
    <mergeCell ref="AU85:BD85"/>
    <mergeCell ref="BE85:BN85"/>
    <mergeCell ref="A84:F84"/>
    <mergeCell ref="G84:AE84"/>
    <mergeCell ref="AF84:AJ84"/>
    <mergeCell ref="AK84:AT84"/>
    <mergeCell ref="AU84:BD84"/>
    <mergeCell ref="BE84:BN84"/>
    <mergeCell ref="A83:F83"/>
    <mergeCell ref="G83:AE83"/>
    <mergeCell ref="AF83:AJ83"/>
    <mergeCell ref="AK83:AT83"/>
    <mergeCell ref="AU83:BD83"/>
    <mergeCell ref="BE83:BN83"/>
    <mergeCell ref="A82:F82"/>
    <mergeCell ref="G82:AE82"/>
    <mergeCell ref="AF82:AJ82"/>
    <mergeCell ref="AK82:AT82"/>
    <mergeCell ref="AU82:BD82"/>
    <mergeCell ref="BE82:BN82"/>
    <mergeCell ref="A73:F73"/>
    <mergeCell ref="G73:AE73"/>
    <mergeCell ref="AF73:AJ73"/>
    <mergeCell ref="AK73:AT73"/>
    <mergeCell ref="AU73:BD73"/>
    <mergeCell ref="BE73:BN73"/>
    <mergeCell ref="AF75:AJ75"/>
    <mergeCell ref="AK75:AT75"/>
    <mergeCell ref="AU75:BD75"/>
    <mergeCell ref="BE75:BN75"/>
    <mergeCell ref="A76:F76"/>
    <mergeCell ref="G76:AE76"/>
    <mergeCell ref="AF76:AJ76"/>
    <mergeCell ref="AK76:AT76"/>
    <mergeCell ref="AU76:BD76"/>
    <mergeCell ref="BE76:BN76"/>
    <mergeCell ref="A77:F77"/>
    <mergeCell ref="G77:AE77"/>
    <mergeCell ref="A72:F72"/>
    <mergeCell ref="G72:AE72"/>
    <mergeCell ref="AF72:AJ72"/>
    <mergeCell ref="AK72:AT72"/>
    <mergeCell ref="AU72:BD72"/>
    <mergeCell ref="BE72:BN72"/>
    <mergeCell ref="A71:F71"/>
    <mergeCell ref="G71:AE71"/>
    <mergeCell ref="AF71:AJ71"/>
    <mergeCell ref="AK71:AT71"/>
    <mergeCell ref="AU71:BD71"/>
    <mergeCell ref="BE71:BN71"/>
    <mergeCell ref="A70:F70"/>
    <mergeCell ref="G70:AE70"/>
    <mergeCell ref="AF70:AJ70"/>
    <mergeCell ref="AK70:AT70"/>
    <mergeCell ref="AU70:BD70"/>
    <mergeCell ref="BE70:BN70"/>
    <mergeCell ref="A69:F69"/>
    <mergeCell ref="G69:AE69"/>
    <mergeCell ref="AF69:AJ69"/>
    <mergeCell ref="AK69:AT69"/>
    <mergeCell ref="AU69:BD69"/>
    <mergeCell ref="BE69:BN69"/>
    <mergeCell ref="A68:F68"/>
    <mergeCell ref="G68:AE68"/>
    <mergeCell ref="AF68:AJ68"/>
    <mergeCell ref="AK68:AT68"/>
    <mergeCell ref="AU68:BD68"/>
    <mergeCell ref="BE68:BN68"/>
    <mergeCell ref="A67:F67"/>
    <mergeCell ref="G67:AE67"/>
    <mergeCell ref="AF67:AJ67"/>
    <mergeCell ref="AK67:AT67"/>
    <mergeCell ref="AU67:BD67"/>
    <mergeCell ref="BE67:BN67"/>
    <mergeCell ref="A66:F66"/>
    <mergeCell ref="G66:AE66"/>
    <mergeCell ref="AF66:AJ66"/>
    <mergeCell ref="AK66:AT66"/>
    <mergeCell ref="AU66:BD66"/>
    <mergeCell ref="BE66:BN66"/>
    <mergeCell ref="A65:F65"/>
    <mergeCell ref="G65:AE65"/>
    <mergeCell ref="AF65:AJ65"/>
    <mergeCell ref="AK65:AT65"/>
    <mergeCell ref="AU65:BD65"/>
    <mergeCell ref="BE65:BN65"/>
    <mergeCell ref="A64:F64"/>
    <mergeCell ref="G64:AE64"/>
    <mergeCell ref="AF64:AJ64"/>
    <mergeCell ref="AK64:AT64"/>
    <mergeCell ref="AU64:BD64"/>
    <mergeCell ref="BE64:BN64"/>
    <mergeCell ref="A63:F63"/>
    <mergeCell ref="G63:AE63"/>
    <mergeCell ref="AF63:AJ63"/>
    <mergeCell ref="AK63:AT63"/>
    <mergeCell ref="AU63:BD63"/>
    <mergeCell ref="BE63:BN63"/>
    <mergeCell ref="A62:F62"/>
    <mergeCell ref="G62:AE62"/>
    <mergeCell ref="AF62:AJ62"/>
    <mergeCell ref="AK62:AT62"/>
    <mergeCell ref="AU62:BD62"/>
    <mergeCell ref="BE62:BN62"/>
    <mergeCell ref="A61:F61"/>
    <mergeCell ref="G61:AE61"/>
    <mergeCell ref="AF61:AJ61"/>
    <mergeCell ref="AK61:AT61"/>
    <mergeCell ref="AU61:BD61"/>
    <mergeCell ref="BE61:BN61"/>
    <mergeCell ref="A58:BL58"/>
    <mergeCell ref="A60:F60"/>
    <mergeCell ref="G60:AE60"/>
    <mergeCell ref="AF60:AJ60"/>
    <mergeCell ref="AK60:AT60"/>
    <mergeCell ref="AU60:BD60"/>
    <mergeCell ref="BE60:BN60"/>
    <mergeCell ref="AV55:BL55"/>
    <mergeCell ref="A56:F56"/>
    <mergeCell ref="G56:S56"/>
    <mergeCell ref="T56:Z56"/>
    <mergeCell ref="AA56:AG56"/>
    <mergeCell ref="AH56:AN56"/>
    <mergeCell ref="AO56:AU56"/>
    <mergeCell ref="AV56:BL56"/>
    <mergeCell ref="A55:F55"/>
    <mergeCell ref="G55:S55"/>
    <mergeCell ref="T55:Z55"/>
    <mergeCell ref="AA55:AG55"/>
    <mergeCell ref="AH55:AN55"/>
    <mergeCell ref="AO55:AU55"/>
    <mergeCell ref="AV53:BL53"/>
    <mergeCell ref="A54:F54"/>
    <mergeCell ref="G54:S54"/>
    <mergeCell ref="T54:Z54"/>
    <mergeCell ref="AA54:AG54"/>
    <mergeCell ref="AH54:AN54"/>
    <mergeCell ref="AO54:AU54"/>
    <mergeCell ref="AV54:BL54"/>
    <mergeCell ref="A53:F53"/>
    <mergeCell ref="G53:S53"/>
    <mergeCell ref="T53:Z53"/>
    <mergeCell ref="AA53:AG53"/>
    <mergeCell ref="AH53:AN53"/>
    <mergeCell ref="AO53:AU53"/>
    <mergeCell ref="AV51:BL51"/>
    <mergeCell ref="A52:F52"/>
    <mergeCell ref="G52:S52"/>
    <mergeCell ref="T52:Z52"/>
    <mergeCell ref="AA52:AG52"/>
    <mergeCell ref="AH52:AN52"/>
    <mergeCell ref="AO52:AU52"/>
    <mergeCell ref="AV52:BL52"/>
    <mergeCell ref="A51:F51"/>
    <mergeCell ref="G51:S51"/>
    <mergeCell ref="T51:Z51"/>
    <mergeCell ref="AA51:AG51"/>
    <mergeCell ref="AH51:AN51"/>
    <mergeCell ref="AO51:AU51"/>
    <mergeCell ref="AV49:BL49"/>
    <mergeCell ref="A50:F50"/>
    <mergeCell ref="G50:S50"/>
    <mergeCell ref="T50:Z50"/>
    <mergeCell ref="AA50:AG50"/>
    <mergeCell ref="AH50:AN50"/>
    <mergeCell ref="AO50:AU50"/>
    <mergeCell ref="AV50:BL50"/>
    <mergeCell ref="A49:F49"/>
    <mergeCell ref="G49:S49"/>
    <mergeCell ref="T49:Z49"/>
    <mergeCell ref="AA49:AG49"/>
    <mergeCell ref="AH49:AN49"/>
    <mergeCell ref="AO49:AU49"/>
    <mergeCell ref="AV47:BL47"/>
    <mergeCell ref="A48:F48"/>
    <mergeCell ref="G48:S48"/>
    <mergeCell ref="T48:Z48"/>
    <mergeCell ref="AA48:AG48"/>
    <mergeCell ref="AH48:AN48"/>
    <mergeCell ref="AO48:AU48"/>
    <mergeCell ref="AV48:BL48"/>
    <mergeCell ref="A47:F47"/>
    <mergeCell ref="G47:S47"/>
    <mergeCell ref="T47:Z47"/>
    <mergeCell ref="AA47:AG47"/>
    <mergeCell ref="AH47:AN47"/>
    <mergeCell ref="AO47:AU47"/>
    <mergeCell ref="AV45:BL45"/>
    <mergeCell ref="A46:F46"/>
    <mergeCell ref="G46:S46"/>
    <mergeCell ref="T46:Z46"/>
    <mergeCell ref="AA46:AG46"/>
    <mergeCell ref="AH46:AN46"/>
    <mergeCell ref="AO46:AU46"/>
    <mergeCell ref="AV46:BL46"/>
    <mergeCell ref="A45:F45"/>
    <mergeCell ref="G45:S45"/>
    <mergeCell ref="T45:Z45"/>
    <mergeCell ref="AA45:AG45"/>
    <mergeCell ref="AH45:AN45"/>
    <mergeCell ref="AO45:AU45"/>
    <mergeCell ref="AV43:BL43"/>
    <mergeCell ref="A44:F44"/>
    <mergeCell ref="G44:S44"/>
    <mergeCell ref="T44:Z44"/>
    <mergeCell ref="AA44:AG44"/>
    <mergeCell ref="AH44:AN44"/>
    <mergeCell ref="AO44:AU44"/>
    <mergeCell ref="AV44:BL44"/>
    <mergeCell ref="A43:F43"/>
    <mergeCell ref="G43:S43"/>
    <mergeCell ref="T43:Z43"/>
    <mergeCell ref="AA43:AG43"/>
    <mergeCell ref="AH43:AN43"/>
    <mergeCell ref="AO43:AU43"/>
    <mergeCell ref="AV41:BL41"/>
    <mergeCell ref="A42:F42"/>
    <mergeCell ref="G42:S42"/>
    <mergeCell ref="T42:Z42"/>
    <mergeCell ref="AA42:AG42"/>
    <mergeCell ref="AH42:AN42"/>
    <mergeCell ref="AO42:AU42"/>
    <mergeCell ref="AV42:BL42"/>
    <mergeCell ref="A41:F41"/>
    <mergeCell ref="G41:S41"/>
    <mergeCell ref="T41:Z41"/>
    <mergeCell ref="AA41:AG41"/>
    <mergeCell ref="AH41:AN41"/>
    <mergeCell ref="AO41:AU41"/>
    <mergeCell ref="AV39:BL39"/>
    <mergeCell ref="A40:F40"/>
    <mergeCell ref="G40:S40"/>
    <mergeCell ref="T40:Z40"/>
    <mergeCell ref="AA40:AG40"/>
    <mergeCell ref="AH40:AN40"/>
    <mergeCell ref="AO40:AU40"/>
    <mergeCell ref="AV40:BL40"/>
    <mergeCell ref="A39:F39"/>
    <mergeCell ref="G39:S39"/>
    <mergeCell ref="T39:Z39"/>
    <mergeCell ref="AA39:AG39"/>
    <mergeCell ref="AH39:AN39"/>
    <mergeCell ref="AO39:AU39"/>
    <mergeCell ref="AV37:BL37"/>
    <mergeCell ref="A38:F38"/>
    <mergeCell ref="G38:S38"/>
    <mergeCell ref="T38:Z38"/>
    <mergeCell ref="AA38:AG38"/>
    <mergeCell ref="AH38:AN38"/>
    <mergeCell ref="AO38:AU38"/>
    <mergeCell ref="AV38:BL38"/>
    <mergeCell ref="A37:F37"/>
    <mergeCell ref="G37:S37"/>
    <mergeCell ref="T37:Z37"/>
    <mergeCell ref="AA37:AG37"/>
    <mergeCell ref="AH37:AN37"/>
    <mergeCell ref="AO37:AU37"/>
    <mergeCell ref="AV35:BL35"/>
    <mergeCell ref="A36:F36"/>
    <mergeCell ref="G36:S36"/>
    <mergeCell ref="T36:Z36"/>
    <mergeCell ref="AA36:AG36"/>
    <mergeCell ref="AH36:AN36"/>
    <mergeCell ref="AO36:AU36"/>
    <mergeCell ref="AV36:BL36"/>
    <mergeCell ref="A35:F35"/>
    <mergeCell ref="G35:S35"/>
    <mergeCell ref="T35:Z35"/>
    <mergeCell ref="AA35:AG35"/>
    <mergeCell ref="AH35:AN35"/>
    <mergeCell ref="AO35:AU35"/>
    <mergeCell ref="AV33:BL33"/>
    <mergeCell ref="A34:F34"/>
    <mergeCell ref="G34:S34"/>
    <mergeCell ref="T34:Z34"/>
    <mergeCell ref="AA34:AG34"/>
    <mergeCell ref="AH34:AN34"/>
    <mergeCell ref="AO34:AU34"/>
    <mergeCell ref="AV34:BL34"/>
    <mergeCell ref="A33:F33"/>
    <mergeCell ref="G33:S33"/>
    <mergeCell ref="T33:Z33"/>
    <mergeCell ref="AA33:AG33"/>
    <mergeCell ref="AH33:AN33"/>
    <mergeCell ref="AO33:AU33"/>
    <mergeCell ref="AV31:BL31"/>
    <mergeCell ref="A32:F32"/>
    <mergeCell ref="G32:S32"/>
    <mergeCell ref="T32:Z32"/>
    <mergeCell ref="AA32:AG32"/>
    <mergeCell ref="AH32:AN32"/>
    <mergeCell ref="AO32:AU32"/>
    <mergeCell ref="AV32:BL32"/>
    <mergeCell ref="A31:F31"/>
    <mergeCell ref="G31:S31"/>
    <mergeCell ref="T31:Z31"/>
    <mergeCell ref="AA31:AG31"/>
    <mergeCell ref="AH31:AN31"/>
    <mergeCell ref="AO31:AU31"/>
    <mergeCell ref="AV29:BL29"/>
    <mergeCell ref="A30:F30"/>
    <mergeCell ref="G30:S30"/>
    <mergeCell ref="T30:Z30"/>
    <mergeCell ref="AA30:AG30"/>
    <mergeCell ref="AH30:AN30"/>
    <mergeCell ref="AO30:AU30"/>
    <mergeCell ref="AV30:BL30"/>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AV23:BL23"/>
    <mergeCell ref="A24:F24"/>
    <mergeCell ref="G24:S24"/>
    <mergeCell ref="T24:Z24"/>
    <mergeCell ref="AA24:AG24"/>
    <mergeCell ref="AH24:AN24"/>
    <mergeCell ref="AO24:AU24"/>
    <mergeCell ref="AV24:BL24"/>
    <mergeCell ref="A23:F23"/>
    <mergeCell ref="G23:S23"/>
    <mergeCell ref="T23:Z23"/>
    <mergeCell ref="AA23:AG23"/>
    <mergeCell ref="AH23:AN23"/>
    <mergeCell ref="AO23:AU23"/>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161:F161 A66:A67 A63:F64">
    <cfRule type="cellIs" dxfId="5" priority="22" stopIfTrue="1" operator="equal">
      <formula>0</formula>
    </cfRule>
  </conditionalFormatting>
  <conditionalFormatting sqref="A65">
    <cfRule type="cellIs" dxfId="4" priority="21" stopIfTrue="1" operator="equal">
      <formula>0</formula>
    </cfRule>
  </conditionalFormatting>
  <conditionalFormatting sqref="A68">
    <cfRule type="cellIs" dxfId="3" priority="20" stopIfTrue="1" operator="equal">
      <formula>0</formula>
    </cfRule>
  </conditionalFormatting>
  <conditionalFormatting sqref="A69">
    <cfRule type="cellIs" dxfId="2" priority="19" stopIfTrue="1" operator="equal">
      <formula>0</formula>
    </cfRule>
  </conditionalFormatting>
  <conditionalFormatting sqref="A70:A138">
    <cfRule type="cellIs" dxfId="1" priority="18" stopIfTrue="1" operator="equal">
      <formula>0</formula>
    </cfRule>
  </conditionalFormatting>
  <pageMargins left="0.31496062992125984" right="0.31496062992125984" top="0.39370078740157483" bottom="0.31496062992125984" header="0" footer="0"/>
  <pageSetup paperSize="9" scale="75" fitToHeight="500" orientation="landscape" r:id="rId1"/>
  <headerFooter alignWithMargins="0"/>
  <rowBreaks count="3" manualBreakCount="3">
    <brk id="24" max="69" man="1"/>
    <brk id="99" max="69" man="1"/>
    <brk id="129" max="6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0"/>
  <sheetViews>
    <sheetView tabSelected="1" topLeftCell="A48" zoomScale="90" zoomScaleNormal="90" workbookViewId="0">
      <selection activeCell="BE59" sqref="BE59"/>
    </sheetView>
  </sheetViews>
  <sheetFormatPr defaultRowHeight="12.75" x14ac:dyDescent="0.2"/>
  <cols>
    <col min="1" max="18" width="2.85546875" customWidth="1"/>
    <col min="19" max="19" width="10" customWidth="1"/>
    <col min="20" max="23" width="2.85546875" customWidth="1"/>
    <col min="24" max="24" width="2.5703125" customWidth="1"/>
    <col min="25" max="26" width="2.85546875" hidden="1" customWidth="1"/>
    <col min="27" max="30" width="2.85546875" customWidth="1"/>
    <col min="31" max="31" width="1.42578125" customWidth="1"/>
    <col min="32" max="32" width="2.85546875" hidden="1" customWidth="1"/>
    <col min="33" max="33" width="2.85546875" customWidth="1"/>
    <col min="34" max="34" width="1.85546875" customWidth="1"/>
    <col min="35" max="36" width="2.85546875" customWidth="1"/>
    <col min="37" max="37" width="2.42578125" customWidth="1"/>
    <col min="38" max="38" width="2.85546875" hidden="1" customWidth="1"/>
    <col min="39" max="63" width="2.85546875" customWidth="1"/>
    <col min="64" max="64" width="7.7109375" customWidth="1"/>
    <col min="65" max="78" width="2.85546875" customWidth="1"/>
    <col min="79" max="79" width="8" hidden="1" customWidth="1"/>
  </cols>
  <sheetData>
    <row r="1" spans="1:79" ht="60" customHeigh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9" t="s">
        <v>35</v>
      </c>
      <c r="AY1" s="49"/>
      <c r="AZ1" s="49"/>
      <c r="BA1" s="49"/>
      <c r="BB1" s="49"/>
      <c r="BC1" s="49"/>
      <c r="BD1" s="49"/>
      <c r="BE1" s="49"/>
      <c r="BF1" s="49"/>
      <c r="BG1" s="49"/>
      <c r="BH1" s="49"/>
      <c r="BI1" s="49"/>
      <c r="BJ1" s="49"/>
      <c r="BK1" s="49"/>
      <c r="BL1" s="49"/>
    </row>
    <row r="2" spans="1:79" ht="14.25" customHeight="1" x14ac:dyDescent="0.2">
      <c r="A2" s="50" t="s">
        <v>71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row>
    <row r="4" spans="1:79" ht="15" customHeight="1" x14ac:dyDescent="0.2">
      <c r="A4" s="19" t="s">
        <v>45</v>
      </c>
      <c r="B4" s="43" t="s">
        <v>56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18"/>
      <c r="AH4" s="45" t="s">
        <v>55</v>
      </c>
      <c r="AI4" s="45"/>
      <c r="AJ4" s="45"/>
      <c r="AK4" s="45"/>
      <c r="AL4" s="45"/>
      <c r="AM4" s="45"/>
      <c r="AN4" s="45"/>
      <c r="AO4" s="45"/>
      <c r="AP4" s="45"/>
      <c r="AQ4" s="45"/>
      <c r="AR4" s="45"/>
      <c r="AS4" s="18"/>
      <c r="AT4" s="46" t="s">
        <v>57</v>
      </c>
      <c r="AU4" s="45"/>
      <c r="AV4" s="45"/>
      <c r="AW4" s="45"/>
      <c r="AX4" s="45"/>
      <c r="AY4" s="45"/>
      <c r="AZ4" s="45"/>
      <c r="BA4" s="45"/>
      <c r="BB4" s="23"/>
      <c r="BC4" s="18"/>
      <c r="BD4" s="18"/>
      <c r="BE4" s="20"/>
      <c r="BF4" s="20"/>
      <c r="BG4" s="20"/>
      <c r="BH4" s="20"/>
      <c r="BI4" s="20"/>
      <c r="BJ4" s="20"/>
      <c r="BK4" s="20"/>
      <c r="BL4" s="20"/>
    </row>
    <row r="5" spans="1:79" ht="24" customHeight="1" x14ac:dyDescent="0.2">
      <c r="A5" s="47" t="s">
        <v>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1"/>
      <c r="AH5" s="48" t="s">
        <v>47</v>
      </c>
      <c r="AI5" s="48"/>
      <c r="AJ5" s="48"/>
      <c r="AK5" s="48"/>
      <c r="AL5" s="48"/>
      <c r="AM5" s="48"/>
      <c r="AN5" s="48"/>
      <c r="AO5" s="48"/>
      <c r="AP5" s="48"/>
      <c r="AQ5" s="48"/>
      <c r="AR5" s="48"/>
      <c r="AS5" s="41"/>
      <c r="AT5" s="48" t="s">
        <v>43</v>
      </c>
      <c r="AU5" s="48"/>
      <c r="AV5" s="48"/>
      <c r="AW5" s="48"/>
      <c r="AX5" s="48"/>
      <c r="AY5" s="48"/>
      <c r="AZ5" s="48"/>
      <c r="BA5" s="48"/>
      <c r="BB5" s="21"/>
      <c r="BC5" s="41"/>
      <c r="BD5" s="41"/>
      <c r="BE5" s="21"/>
      <c r="BF5" s="21"/>
      <c r="BG5" s="21"/>
      <c r="BH5" s="21"/>
      <c r="BI5" s="21"/>
      <c r="BJ5" s="21"/>
      <c r="BK5" s="21"/>
      <c r="BL5" s="21"/>
    </row>
    <row r="6" spans="1:79" x14ac:dyDescent="0.2">
      <c r="BE6" s="22"/>
      <c r="BF6" s="22"/>
      <c r="BG6" s="22"/>
      <c r="BH6" s="22"/>
      <c r="BI6" s="22"/>
      <c r="BJ6" s="22"/>
      <c r="BK6" s="22"/>
      <c r="BL6" s="22"/>
    </row>
    <row r="7" spans="1:79" ht="15" customHeight="1" x14ac:dyDescent="0.2">
      <c r="A7" s="19" t="s">
        <v>48</v>
      </c>
      <c r="B7" s="43" t="s">
        <v>78</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18"/>
      <c r="AH7" s="45" t="s">
        <v>79</v>
      </c>
      <c r="AI7" s="45"/>
      <c r="AJ7" s="45"/>
      <c r="AK7" s="45"/>
      <c r="AL7" s="45"/>
      <c r="AM7" s="45"/>
      <c r="AN7" s="45"/>
      <c r="AO7" s="45"/>
      <c r="AP7" s="45"/>
      <c r="AQ7" s="45"/>
      <c r="AR7" s="45"/>
      <c r="AS7" s="45"/>
      <c r="AT7" s="45"/>
      <c r="AU7" s="45"/>
      <c r="AV7" s="45"/>
      <c r="AW7" s="45"/>
      <c r="AX7" s="45"/>
      <c r="AY7" s="45"/>
      <c r="AZ7" s="45"/>
      <c r="BA7" s="45"/>
      <c r="BB7" s="23"/>
      <c r="BC7" s="46" t="s">
        <v>57</v>
      </c>
      <c r="BD7" s="45"/>
      <c r="BE7" s="45"/>
      <c r="BF7" s="45"/>
      <c r="BG7" s="45"/>
      <c r="BH7" s="45"/>
      <c r="BI7" s="45"/>
      <c r="BJ7" s="45"/>
      <c r="BK7" s="23"/>
      <c r="BL7" s="20"/>
      <c r="BM7" s="24"/>
      <c r="BN7" s="24"/>
      <c r="BO7" s="24"/>
      <c r="BP7" s="23"/>
      <c r="BQ7" s="23"/>
      <c r="BR7" s="23"/>
      <c r="BS7" s="23"/>
      <c r="BT7" s="23"/>
      <c r="BU7" s="23"/>
      <c r="BV7" s="23"/>
      <c r="BW7" s="23"/>
    </row>
    <row r="8" spans="1:79" ht="24" customHeight="1" x14ac:dyDescent="0.2">
      <c r="A8" s="47" t="s">
        <v>41</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1"/>
      <c r="AH8" s="48" t="s">
        <v>49</v>
      </c>
      <c r="AI8" s="48"/>
      <c r="AJ8" s="48"/>
      <c r="AK8" s="48"/>
      <c r="AL8" s="48"/>
      <c r="AM8" s="48"/>
      <c r="AN8" s="48"/>
      <c r="AO8" s="48"/>
      <c r="AP8" s="48"/>
      <c r="AQ8" s="48"/>
      <c r="AR8" s="48"/>
      <c r="AS8" s="48"/>
      <c r="AT8" s="48"/>
      <c r="AU8" s="48"/>
      <c r="AV8" s="48"/>
      <c r="AW8" s="48"/>
      <c r="AX8" s="48"/>
      <c r="AY8" s="48"/>
      <c r="AZ8" s="48"/>
      <c r="BA8" s="48"/>
      <c r="BB8" s="21"/>
      <c r="BC8" s="48" t="s">
        <v>43</v>
      </c>
      <c r="BD8" s="48"/>
      <c r="BE8" s="48"/>
      <c r="BF8" s="48"/>
      <c r="BG8" s="48"/>
      <c r="BH8" s="48"/>
      <c r="BI8" s="48"/>
      <c r="BJ8" s="48"/>
      <c r="BK8" s="27"/>
      <c r="BL8" s="21"/>
      <c r="BM8" s="24"/>
      <c r="BN8" s="24"/>
      <c r="BO8" s="24"/>
      <c r="BP8" s="21"/>
      <c r="BQ8" s="21"/>
      <c r="BR8" s="21"/>
      <c r="BS8" s="21"/>
      <c r="BT8" s="21"/>
      <c r="BU8" s="21"/>
      <c r="BV8" s="21"/>
      <c r="BW8" s="21"/>
    </row>
    <row r="10" spans="1:79" ht="14.25" customHeight="1" x14ac:dyDescent="0.2">
      <c r="A10" s="19" t="s">
        <v>50</v>
      </c>
      <c r="B10" s="45" t="s">
        <v>104</v>
      </c>
      <c r="C10" s="45"/>
      <c r="D10" s="45"/>
      <c r="E10" s="45"/>
      <c r="F10" s="45"/>
      <c r="G10" s="45"/>
      <c r="H10" s="45"/>
      <c r="I10" s="45"/>
      <c r="J10" s="45"/>
      <c r="K10" s="45"/>
      <c r="L10" s="45"/>
      <c r="N10" s="45" t="s">
        <v>105</v>
      </c>
      <c r="O10" s="45"/>
      <c r="P10" s="45"/>
      <c r="Q10" s="45"/>
      <c r="R10" s="45"/>
      <c r="S10" s="45"/>
      <c r="T10" s="45"/>
      <c r="U10" s="45"/>
      <c r="V10" s="45"/>
      <c r="W10" s="45"/>
      <c r="X10" s="45"/>
      <c r="Y10" s="45"/>
      <c r="Z10" s="23"/>
      <c r="AA10" s="51" t="s">
        <v>107</v>
      </c>
      <c r="AB10" s="51"/>
      <c r="AC10" s="51"/>
      <c r="AD10" s="51"/>
      <c r="AE10" s="51"/>
      <c r="AF10" s="51"/>
      <c r="AG10" s="51"/>
      <c r="AH10" s="51"/>
      <c r="AI10" s="51"/>
      <c r="AJ10" s="23"/>
      <c r="AK10" s="52" t="s">
        <v>106</v>
      </c>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26"/>
      <c r="BL10" s="206" t="s">
        <v>58</v>
      </c>
      <c r="BM10" s="207"/>
      <c r="BN10" s="207"/>
      <c r="BO10" s="207"/>
      <c r="BP10" s="207"/>
      <c r="BQ10" s="207"/>
      <c r="BR10" s="207"/>
      <c r="BS10" s="207"/>
      <c r="BT10" s="23"/>
      <c r="BU10" s="23"/>
      <c r="BV10" s="23"/>
      <c r="BW10" s="23"/>
      <c r="BX10" s="23"/>
      <c r="BY10" s="23"/>
      <c r="BZ10" s="23"/>
      <c r="CA10" s="23"/>
    </row>
    <row r="11" spans="1:79" ht="25.5" customHeight="1" x14ac:dyDescent="0.2">
      <c r="B11" s="48" t="s">
        <v>51</v>
      </c>
      <c r="C11" s="48"/>
      <c r="D11" s="48"/>
      <c r="E11" s="48"/>
      <c r="F11" s="48"/>
      <c r="G11" s="48"/>
      <c r="H11" s="48"/>
      <c r="I11" s="48"/>
      <c r="J11" s="48"/>
      <c r="K11" s="48"/>
      <c r="L11" s="48"/>
      <c r="N11" s="48" t="s">
        <v>53</v>
      </c>
      <c r="O11" s="48"/>
      <c r="P11" s="48"/>
      <c r="Q11" s="48"/>
      <c r="R11" s="48"/>
      <c r="S11" s="48"/>
      <c r="T11" s="48"/>
      <c r="U11" s="48"/>
      <c r="V11" s="48"/>
      <c r="W11" s="48"/>
      <c r="X11" s="48"/>
      <c r="Y11" s="48"/>
      <c r="Z11" s="21"/>
      <c r="AA11" s="53" t="s">
        <v>54</v>
      </c>
      <c r="AB11" s="53"/>
      <c r="AC11" s="53"/>
      <c r="AD11" s="53"/>
      <c r="AE11" s="53"/>
      <c r="AF11" s="53"/>
      <c r="AG11" s="53"/>
      <c r="AH11" s="53"/>
      <c r="AI11" s="53"/>
      <c r="AJ11" s="21"/>
      <c r="AK11" s="54" t="s">
        <v>52</v>
      </c>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25"/>
      <c r="BL11" s="208" t="s">
        <v>44</v>
      </c>
      <c r="BM11" s="208"/>
      <c r="BN11" s="208"/>
      <c r="BO11" s="208"/>
      <c r="BP11" s="208"/>
      <c r="BQ11" s="208"/>
      <c r="BR11" s="208"/>
      <c r="BS11" s="208"/>
      <c r="BT11" s="21"/>
      <c r="BU11" s="21"/>
      <c r="BV11" s="21"/>
      <c r="BW11" s="21"/>
      <c r="BX11" s="21"/>
      <c r="BY11" s="21"/>
      <c r="BZ11" s="21"/>
      <c r="CA11" s="21"/>
    </row>
    <row r="13" spans="1:79"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x14ac:dyDescent="0.2">
      <c r="A14" s="55" t="s">
        <v>37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79" ht="14.25" customHeight="1" x14ac:dyDescent="0.2">
      <c r="A15" s="56" t="s">
        <v>62</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row>
    <row r="16" spans="1:79" ht="15" customHeight="1" x14ac:dyDescent="0.2">
      <c r="A16" s="57" t="s">
        <v>59</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row>
    <row r="17" spans="1:79" ht="36.75" customHeight="1" x14ac:dyDescent="0.2">
      <c r="A17" s="58" t="s">
        <v>36</v>
      </c>
      <c r="B17" s="58"/>
      <c r="C17" s="58"/>
      <c r="D17" s="58"/>
      <c r="E17" s="58"/>
      <c r="F17" s="58"/>
      <c r="G17" s="59" t="s">
        <v>7</v>
      </c>
      <c r="H17" s="59"/>
      <c r="I17" s="59"/>
      <c r="J17" s="59"/>
      <c r="K17" s="59"/>
      <c r="L17" s="59"/>
      <c r="M17" s="59"/>
      <c r="N17" s="59"/>
      <c r="O17" s="59"/>
      <c r="P17" s="59"/>
      <c r="Q17" s="59"/>
      <c r="R17" s="59"/>
      <c r="S17" s="59"/>
      <c r="T17" s="59" t="s">
        <v>60</v>
      </c>
      <c r="U17" s="59"/>
      <c r="V17" s="59"/>
      <c r="W17" s="59"/>
      <c r="X17" s="59"/>
      <c r="Y17" s="59"/>
      <c r="Z17" s="59"/>
      <c r="AA17" s="59" t="s">
        <v>61</v>
      </c>
      <c r="AB17" s="59"/>
      <c r="AC17" s="59"/>
      <c r="AD17" s="59"/>
      <c r="AE17" s="59"/>
      <c r="AF17" s="59"/>
      <c r="AG17" s="59"/>
      <c r="AH17" s="59" t="s">
        <v>63</v>
      </c>
      <c r="AI17" s="59"/>
      <c r="AJ17" s="59"/>
      <c r="AK17" s="59"/>
      <c r="AL17" s="59"/>
      <c r="AM17" s="59"/>
      <c r="AN17" s="59"/>
      <c r="AO17" s="59"/>
      <c r="AP17" s="59"/>
      <c r="AQ17" s="59"/>
      <c r="AR17" s="59"/>
      <c r="AS17" s="59"/>
      <c r="AT17" s="59"/>
      <c r="AU17" s="59"/>
      <c r="AV17" s="59" t="s">
        <v>64</v>
      </c>
      <c r="AW17" s="59"/>
      <c r="AX17" s="59"/>
      <c r="AY17" s="59"/>
      <c r="AZ17" s="59"/>
      <c r="BA17" s="59"/>
      <c r="BB17" s="59"/>
      <c r="BC17" s="59"/>
      <c r="BD17" s="59"/>
      <c r="BE17" s="59"/>
      <c r="BF17" s="59"/>
      <c r="BG17" s="59"/>
      <c r="BH17" s="59"/>
      <c r="BI17" s="59"/>
      <c r="BJ17" s="59"/>
      <c r="BK17" s="59"/>
      <c r="BL17" s="59"/>
    </row>
    <row r="18" spans="1:79" ht="48" customHeight="1" x14ac:dyDescent="0.2">
      <c r="A18" s="58"/>
      <c r="B18" s="58"/>
      <c r="C18" s="58"/>
      <c r="D18" s="58"/>
      <c r="E18" s="58"/>
      <c r="F18" s="58"/>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t="s">
        <v>8</v>
      </c>
      <c r="AI18" s="59"/>
      <c r="AJ18" s="59"/>
      <c r="AK18" s="59"/>
      <c r="AL18" s="59"/>
      <c r="AM18" s="59"/>
      <c r="AN18" s="59"/>
      <c r="AO18" s="59" t="s">
        <v>25</v>
      </c>
      <c r="AP18" s="59"/>
      <c r="AQ18" s="59"/>
      <c r="AR18" s="59"/>
      <c r="AS18" s="59"/>
      <c r="AT18" s="59"/>
      <c r="AU18" s="59"/>
      <c r="AV18" s="59"/>
      <c r="AW18" s="59"/>
      <c r="AX18" s="59"/>
      <c r="AY18" s="59"/>
      <c r="AZ18" s="59"/>
      <c r="BA18" s="59"/>
      <c r="BB18" s="59"/>
      <c r="BC18" s="59"/>
      <c r="BD18" s="59"/>
      <c r="BE18" s="59"/>
      <c r="BF18" s="59"/>
      <c r="BG18" s="59"/>
      <c r="BH18" s="59"/>
      <c r="BI18" s="59"/>
      <c r="BJ18" s="59"/>
      <c r="BK18" s="59"/>
      <c r="BL18" s="59"/>
    </row>
    <row r="19" spans="1:79" ht="15" customHeight="1" x14ac:dyDescent="0.2">
      <c r="A19" s="59">
        <v>1</v>
      </c>
      <c r="B19" s="59"/>
      <c r="C19" s="59"/>
      <c r="D19" s="59"/>
      <c r="E19" s="59"/>
      <c r="F19" s="59"/>
      <c r="G19" s="59">
        <v>2</v>
      </c>
      <c r="H19" s="59"/>
      <c r="I19" s="59"/>
      <c r="J19" s="59"/>
      <c r="K19" s="59"/>
      <c r="L19" s="59"/>
      <c r="M19" s="59"/>
      <c r="N19" s="59"/>
      <c r="O19" s="59"/>
      <c r="P19" s="59"/>
      <c r="Q19" s="59"/>
      <c r="R19" s="59"/>
      <c r="S19" s="59"/>
      <c r="T19" s="59">
        <v>3</v>
      </c>
      <c r="U19" s="59"/>
      <c r="V19" s="59"/>
      <c r="W19" s="59"/>
      <c r="X19" s="59"/>
      <c r="Y19" s="59"/>
      <c r="Z19" s="59"/>
      <c r="AA19" s="59">
        <v>4</v>
      </c>
      <c r="AB19" s="59"/>
      <c r="AC19" s="59"/>
      <c r="AD19" s="59"/>
      <c r="AE19" s="59"/>
      <c r="AF19" s="59"/>
      <c r="AG19" s="59"/>
      <c r="AH19" s="59">
        <v>5</v>
      </c>
      <c r="AI19" s="59"/>
      <c r="AJ19" s="59"/>
      <c r="AK19" s="59"/>
      <c r="AL19" s="59"/>
      <c r="AM19" s="59"/>
      <c r="AN19" s="59"/>
      <c r="AO19" s="59">
        <v>6</v>
      </c>
      <c r="AP19" s="59"/>
      <c r="AQ19" s="59"/>
      <c r="AR19" s="59"/>
      <c r="AS19" s="59"/>
      <c r="AT19" s="59"/>
      <c r="AU19" s="59"/>
      <c r="AV19" s="59">
        <v>7</v>
      </c>
      <c r="AW19" s="59"/>
      <c r="AX19" s="59"/>
      <c r="AY19" s="59"/>
      <c r="AZ19" s="59"/>
      <c r="BA19" s="59"/>
      <c r="BB19" s="59"/>
      <c r="BC19" s="59"/>
      <c r="BD19" s="59"/>
      <c r="BE19" s="59"/>
      <c r="BF19" s="59"/>
      <c r="BG19" s="59"/>
      <c r="BH19" s="59"/>
      <c r="BI19" s="59"/>
      <c r="BJ19" s="59"/>
      <c r="BK19" s="59"/>
      <c r="BL19" s="59"/>
    </row>
    <row r="20" spans="1:79" hidden="1" x14ac:dyDescent="0.2">
      <c r="A20" s="60" t="s">
        <v>26</v>
      </c>
      <c r="B20" s="60"/>
      <c r="C20" s="60"/>
      <c r="D20" s="60"/>
      <c r="E20" s="60"/>
      <c r="F20" s="60"/>
      <c r="G20" s="60" t="s">
        <v>17</v>
      </c>
      <c r="H20" s="60"/>
      <c r="I20" s="60"/>
      <c r="J20" s="60"/>
      <c r="K20" s="60"/>
      <c r="L20" s="60"/>
      <c r="M20" s="60"/>
      <c r="N20" s="60"/>
      <c r="O20" s="60"/>
      <c r="P20" s="60"/>
      <c r="Q20" s="60"/>
      <c r="R20" s="60"/>
      <c r="S20" s="60"/>
      <c r="T20" s="60" t="s">
        <v>20</v>
      </c>
      <c r="U20" s="60"/>
      <c r="V20" s="60"/>
      <c r="W20" s="60"/>
      <c r="X20" s="60"/>
      <c r="Y20" s="60"/>
      <c r="Z20" s="60"/>
      <c r="AA20" s="60" t="s">
        <v>21</v>
      </c>
      <c r="AB20" s="60"/>
      <c r="AC20" s="60"/>
      <c r="AD20" s="60"/>
      <c r="AE20" s="60"/>
      <c r="AF20" s="60"/>
      <c r="AG20" s="60"/>
      <c r="AH20" s="60" t="s">
        <v>22</v>
      </c>
      <c r="AI20" s="60"/>
      <c r="AJ20" s="60"/>
      <c r="AK20" s="60"/>
      <c r="AL20" s="60"/>
      <c r="AM20" s="60"/>
      <c r="AN20" s="60"/>
      <c r="AO20" s="60" t="s">
        <v>23</v>
      </c>
      <c r="AP20" s="60"/>
      <c r="AQ20" s="60"/>
      <c r="AR20" s="60"/>
      <c r="AS20" s="60"/>
      <c r="AT20" s="60"/>
      <c r="AU20" s="60"/>
      <c r="AV20" s="60" t="s">
        <v>24</v>
      </c>
      <c r="AW20" s="60"/>
      <c r="AX20" s="60"/>
      <c r="AY20" s="60"/>
      <c r="AZ20" s="60"/>
      <c r="BA20" s="60"/>
      <c r="BB20" s="60"/>
      <c r="BC20" s="60"/>
      <c r="BD20" s="60"/>
      <c r="BE20" s="60"/>
      <c r="BF20" s="60"/>
      <c r="BG20" s="60"/>
      <c r="BH20" s="60"/>
      <c r="BI20" s="60"/>
      <c r="BJ20" s="60"/>
      <c r="BK20" s="60"/>
      <c r="BL20" s="60"/>
      <c r="CA20" t="s">
        <v>10</v>
      </c>
    </row>
    <row r="21" spans="1:79" ht="60" hidden="1" customHeight="1" x14ac:dyDescent="0.2">
      <c r="A21" s="75"/>
      <c r="B21" s="76"/>
      <c r="C21" s="76"/>
      <c r="D21" s="76"/>
      <c r="E21" s="76"/>
      <c r="F21" s="77"/>
      <c r="G21" s="78"/>
      <c r="H21" s="79"/>
      <c r="I21" s="79"/>
      <c r="J21" s="79"/>
      <c r="K21" s="79"/>
      <c r="L21" s="79"/>
      <c r="M21" s="79"/>
      <c r="N21" s="79"/>
      <c r="O21" s="79"/>
      <c r="P21" s="79"/>
      <c r="Q21" s="79"/>
      <c r="R21" s="79"/>
      <c r="S21" s="80"/>
      <c r="T21" s="81"/>
      <c r="U21" s="82"/>
      <c r="V21" s="82"/>
      <c r="W21" s="82"/>
      <c r="X21" s="82"/>
      <c r="Y21" s="82"/>
      <c r="Z21" s="83"/>
      <c r="AA21" s="81"/>
      <c r="AB21" s="82"/>
      <c r="AC21" s="82"/>
      <c r="AD21" s="82"/>
      <c r="AE21" s="82"/>
      <c r="AF21" s="82"/>
      <c r="AG21" s="83"/>
      <c r="AH21" s="75"/>
      <c r="AI21" s="76"/>
      <c r="AJ21" s="76"/>
      <c r="AK21" s="76"/>
      <c r="AL21" s="76"/>
      <c r="AM21" s="76"/>
      <c r="AN21" s="77"/>
      <c r="AO21" s="75"/>
      <c r="AP21" s="76"/>
      <c r="AQ21" s="76"/>
      <c r="AR21" s="76"/>
      <c r="AS21" s="76"/>
      <c r="AT21" s="76"/>
      <c r="AU21" s="77"/>
      <c r="AV21" s="61"/>
      <c r="AW21" s="62"/>
      <c r="AX21" s="62"/>
      <c r="AY21" s="62"/>
      <c r="AZ21" s="62"/>
      <c r="BA21" s="62"/>
      <c r="BB21" s="62"/>
      <c r="BC21" s="62"/>
      <c r="BD21" s="62"/>
      <c r="BE21" s="62"/>
      <c r="BF21" s="62"/>
      <c r="BG21" s="62"/>
      <c r="BH21" s="62"/>
      <c r="BI21" s="62"/>
      <c r="BJ21" s="62"/>
      <c r="BK21" s="62"/>
      <c r="BL21" s="63"/>
    </row>
    <row r="22" spans="1:79" s="3" customFormat="1" ht="22.5" customHeight="1" x14ac:dyDescent="0.2">
      <c r="A22" s="64">
        <v>3132</v>
      </c>
      <c r="B22" s="64"/>
      <c r="C22" s="64"/>
      <c r="D22" s="64"/>
      <c r="E22" s="64"/>
      <c r="F22" s="64"/>
      <c r="G22" s="65" t="s">
        <v>80</v>
      </c>
      <c r="H22" s="66"/>
      <c r="I22" s="66"/>
      <c r="J22" s="66"/>
      <c r="K22" s="66"/>
      <c r="L22" s="66"/>
      <c r="M22" s="66"/>
      <c r="N22" s="66"/>
      <c r="O22" s="66"/>
      <c r="P22" s="66"/>
      <c r="Q22" s="66"/>
      <c r="R22" s="66"/>
      <c r="S22" s="67"/>
      <c r="T22" s="68">
        <f>315383</f>
        <v>315383</v>
      </c>
      <c r="U22" s="68"/>
      <c r="V22" s="68"/>
      <c r="W22" s="68"/>
      <c r="X22" s="68"/>
      <c r="Y22" s="68"/>
      <c r="Z22" s="68"/>
      <c r="AA22" s="68">
        <f>1659268</f>
        <v>1659268</v>
      </c>
      <c r="AB22" s="68"/>
      <c r="AC22" s="68"/>
      <c r="AD22" s="68"/>
      <c r="AE22" s="68"/>
      <c r="AF22" s="68"/>
      <c r="AG22" s="68"/>
      <c r="AH22" s="68"/>
      <c r="AI22" s="68"/>
      <c r="AJ22" s="68"/>
      <c r="AK22" s="68"/>
      <c r="AL22" s="68"/>
      <c r="AM22" s="68"/>
      <c r="AN22" s="68"/>
      <c r="AO22" s="69">
        <f>SUM(AO23:AU47)</f>
        <v>934494</v>
      </c>
      <c r="AP22" s="70"/>
      <c r="AQ22" s="70"/>
      <c r="AR22" s="70"/>
      <c r="AS22" s="70"/>
      <c r="AT22" s="70"/>
      <c r="AU22" s="71"/>
      <c r="AV22" s="72"/>
      <c r="AW22" s="73"/>
      <c r="AX22" s="73"/>
      <c r="AY22" s="73"/>
      <c r="AZ22" s="73"/>
      <c r="BA22" s="73"/>
      <c r="BB22" s="73"/>
      <c r="BC22" s="73"/>
      <c r="BD22" s="73"/>
      <c r="BE22" s="73"/>
      <c r="BF22" s="73"/>
      <c r="BG22" s="73"/>
      <c r="BH22" s="73"/>
      <c r="BI22" s="73"/>
      <c r="BJ22" s="73"/>
      <c r="BK22" s="73"/>
      <c r="BL22" s="74"/>
      <c r="CA22" s="3" t="s">
        <v>11</v>
      </c>
    </row>
    <row r="23" spans="1:79" s="3" customFormat="1" ht="56.25" customHeight="1" x14ac:dyDescent="0.2">
      <c r="A23" s="87"/>
      <c r="B23" s="88"/>
      <c r="C23" s="88"/>
      <c r="D23" s="88"/>
      <c r="E23" s="88"/>
      <c r="F23" s="89"/>
      <c r="G23" s="90" t="s">
        <v>257</v>
      </c>
      <c r="H23" s="91"/>
      <c r="I23" s="91"/>
      <c r="J23" s="91"/>
      <c r="K23" s="91"/>
      <c r="L23" s="91"/>
      <c r="M23" s="91"/>
      <c r="N23" s="91"/>
      <c r="O23" s="91"/>
      <c r="P23" s="91"/>
      <c r="Q23" s="91"/>
      <c r="R23" s="91"/>
      <c r="S23" s="92"/>
      <c r="T23" s="93"/>
      <c r="U23" s="94"/>
      <c r="V23" s="94"/>
      <c r="W23" s="94"/>
      <c r="X23" s="94"/>
      <c r="Y23" s="94"/>
      <c r="Z23" s="95"/>
      <c r="AA23" s="93"/>
      <c r="AB23" s="94"/>
      <c r="AC23" s="94"/>
      <c r="AD23" s="94"/>
      <c r="AE23" s="94"/>
      <c r="AF23" s="94"/>
      <c r="AG23" s="95"/>
      <c r="AH23" s="93"/>
      <c r="AI23" s="94"/>
      <c r="AJ23" s="94"/>
      <c r="AK23" s="94"/>
      <c r="AL23" s="94"/>
      <c r="AM23" s="94"/>
      <c r="AN23" s="95"/>
      <c r="AO23" s="102">
        <v>92000</v>
      </c>
      <c r="AP23" s="103"/>
      <c r="AQ23" s="103"/>
      <c r="AR23" s="103"/>
      <c r="AS23" s="103"/>
      <c r="AT23" s="103"/>
      <c r="AU23" s="104"/>
      <c r="AV23" s="203" t="s">
        <v>82</v>
      </c>
      <c r="AW23" s="204"/>
      <c r="AX23" s="204"/>
      <c r="AY23" s="204"/>
      <c r="AZ23" s="204"/>
      <c r="BA23" s="204"/>
      <c r="BB23" s="204"/>
      <c r="BC23" s="204"/>
      <c r="BD23" s="204"/>
      <c r="BE23" s="204"/>
      <c r="BF23" s="204"/>
      <c r="BG23" s="204"/>
      <c r="BH23" s="204"/>
      <c r="BI23" s="204"/>
      <c r="BJ23" s="204"/>
      <c r="BK23" s="204"/>
      <c r="BL23" s="205"/>
    </row>
    <row r="24" spans="1:79" s="3" customFormat="1" ht="78" customHeight="1" x14ac:dyDescent="0.2">
      <c r="A24" s="87"/>
      <c r="B24" s="88"/>
      <c r="C24" s="88"/>
      <c r="D24" s="88"/>
      <c r="E24" s="88"/>
      <c r="F24" s="89"/>
      <c r="G24" s="90" t="s">
        <v>258</v>
      </c>
      <c r="H24" s="91"/>
      <c r="I24" s="91"/>
      <c r="J24" s="91"/>
      <c r="K24" s="91"/>
      <c r="L24" s="91"/>
      <c r="M24" s="91"/>
      <c r="N24" s="91"/>
      <c r="O24" s="91"/>
      <c r="P24" s="91"/>
      <c r="Q24" s="91"/>
      <c r="R24" s="91"/>
      <c r="S24" s="92"/>
      <c r="T24" s="93"/>
      <c r="U24" s="94"/>
      <c r="V24" s="94"/>
      <c r="W24" s="94"/>
      <c r="X24" s="94"/>
      <c r="Y24" s="94"/>
      <c r="Z24" s="95"/>
      <c r="AA24" s="93"/>
      <c r="AB24" s="94"/>
      <c r="AC24" s="94"/>
      <c r="AD24" s="94"/>
      <c r="AE24" s="94"/>
      <c r="AF24" s="94"/>
      <c r="AG24" s="95"/>
      <c r="AH24" s="93"/>
      <c r="AI24" s="94"/>
      <c r="AJ24" s="94"/>
      <c r="AK24" s="94"/>
      <c r="AL24" s="94"/>
      <c r="AM24" s="94"/>
      <c r="AN24" s="95"/>
      <c r="AO24" s="102">
        <v>842494</v>
      </c>
      <c r="AP24" s="103"/>
      <c r="AQ24" s="103"/>
      <c r="AR24" s="103"/>
      <c r="AS24" s="103"/>
      <c r="AT24" s="103"/>
      <c r="AU24" s="104"/>
      <c r="AV24" s="203" t="s">
        <v>82</v>
      </c>
      <c r="AW24" s="204"/>
      <c r="AX24" s="204"/>
      <c r="AY24" s="204"/>
      <c r="AZ24" s="204"/>
      <c r="BA24" s="204"/>
      <c r="BB24" s="204"/>
      <c r="BC24" s="204"/>
      <c r="BD24" s="204"/>
      <c r="BE24" s="204"/>
      <c r="BF24" s="204"/>
      <c r="BG24" s="204"/>
      <c r="BH24" s="204"/>
      <c r="BI24" s="204"/>
      <c r="BJ24" s="204"/>
      <c r="BK24" s="204"/>
      <c r="BL24" s="205"/>
    </row>
    <row r="25" spans="1:79" s="3" customFormat="1" ht="81.75" hidden="1" customHeight="1" x14ac:dyDescent="0.2">
      <c r="A25" s="87"/>
      <c r="B25" s="88"/>
      <c r="C25" s="88"/>
      <c r="D25" s="88"/>
      <c r="E25" s="88"/>
      <c r="F25" s="89"/>
      <c r="G25" s="90" t="s">
        <v>182</v>
      </c>
      <c r="H25" s="91"/>
      <c r="I25" s="91"/>
      <c r="J25" s="91"/>
      <c r="K25" s="91"/>
      <c r="L25" s="91"/>
      <c r="M25" s="91"/>
      <c r="N25" s="91"/>
      <c r="O25" s="91"/>
      <c r="P25" s="91"/>
      <c r="Q25" s="91"/>
      <c r="R25" s="91"/>
      <c r="S25" s="92"/>
      <c r="T25" s="93"/>
      <c r="U25" s="94"/>
      <c r="V25" s="94"/>
      <c r="W25" s="94"/>
      <c r="X25" s="94"/>
      <c r="Y25" s="94"/>
      <c r="Z25" s="95"/>
      <c r="AA25" s="93"/>
      <c r="AB25" s="94"/>
      <c r="AC25" s="94"/>
      <c r="AD25" s="94"/>
      <c r="AE25" s="94"/>
      <c r="AF25" s="94"/>
      <c r="AG25" s="95"/>
      <c r="AH25" s="93"/>
      <c r="AI25" s="94"/>
      <c r="AJ25" s="94"/>
      <c r="AK25" s="94"/>
      <c r="AL25" s="94"/>
      <c r="AM25" s="94"/>
      <c r="AN25" s="95"/>
      <c r="AO25" s="102"/>
      <c r="AP25" s="103"/>
      <c r="AQ25" s="103"/>
      <c r="AR25" s="103"/>
      <c r="AS25" s="103"/>
      <c r="AT25" s="103"/>
      <c r="AU25" s="104"/>
      <c r="AV25" s="105" t="s">
        <v>122</v>
      </c>
      <c r="AW25" s="106"/>
      <c r="AX25" s="106"/>
      <c r="AY25" s="106"/>
      <c r="AZ25" s="106"/>
      <c r="BA25" s="106"/>
      <c r="BB25" s="106"/>
      <c r="BC25" s="106"/>
      <c r="BD25" s="106"/>
      <c r="BE25" s="106"/>
      <c r="BF25" s="106"/>
      <c r="BG25" s="106"/>
      <c r="BH25" s="106"/>
      <c r="BI25" s="106"/>
      <c r="BJ25" s="106"/>
      <c r="BK25" s="106"/>
      <c r="BL25" s="107"/>
    </row>
    <row r="26" spans="1:79" s="3" customFormat="1" ht="77.25" hidden="1" customHeight="1" x14ac:dyDescent="0.2">
      <c r="A26" s="87"/>
      <c r="B26" s="88"/>
      <c r="C26" s="88"/>
      <c r="D26" s="88"/>
      <c r="E26" s="88"/>
      <c r="F26" s="89"/>
      <c r="G26" s="90" t="s">
        <v>131</v>
      </c>
      <c r="H26" s="91"/>
      <c r="I26" s="91"/>
      <c r="J26" s="91"/>
      <c r="K26" s="91"/>
      <c r="L26" s="91"/>
      <c r="M26" s="91"/>
      <c r="N26" s="91"/>
      <c r="O26" s="91"/>
      <c r="P26" s="91"/>
      <c r="Q26" s="91"/>
      <c r="R26" s="91"/>
      <c r="S26" s="92"/>
      <c r="T26" s="93"/>
      <c r="U26" s="94"/>
      <c r="V26" s="94"/>
      <c r="W26" s="94"/>
      <c r="X26" s="94"/>
      <c r="Y26" s="94"/>
      <c r="Z26" s="95"/>
      <c r="AA26" s="93"/>
      <c r="AB26" s="94"/>
      <c r="AC26" s="94"/>
      <c r="AD26" s="94"/>
      <c r="AE26" s="94"/>
      <c r="AF26" s="94"/>
      <c r="AG26" s="95"/>
      <c r="AH26" s="93"/>
      <c r="AI26" s="94"/>
      <c r="AJ26" s="94"/>
      <c r="AK26" s="94"/>
      <c r="AL26" s="94"/>
      <c r="AM26" s="94"/>
      <c r="AN26" s="95"/>
      <c r="AO26" s="102"/>
      <c r="AP26" s="103"/>
      <c r="AQ26" s="103"/>
      <c r="AR26" s="103"/>
      <c r="AS26" s="103"/>
      <c r="AT26" s="103"/>
      <c r="AU26" s="104"/>
      <c r="AV26" s="105" t="s">
        <v>122</v>
      </c>
      <c r="AW26" s="106"/>
      <c r="AX26" s="106"/>
      <c r="AY26" s="106"/>
      <c r="AZ26" s="106"/>
      <c r="BA26" s="106"/>
      <c r="BB26" s="106"/>
      <c r="BC26" s="106"/>
      <c r="BD26" s="106"/>
      <c r="BE26" s="106"/>
      <c r="BF26" s="106"/>
      <c r="BG26" s="106"/>
      <c r="BH26" s="106"/>
      <c r="BI26" s="106"/>
      <c r="BJ26" s="106"/>
      <c r="BK26" s="106"/>
      <c r="BL26" s="107"/>
    </row>
    <row r="27" spans="1:79" s="3" customFormat="1" ht="74.25" hidden="1" customHeight="1" x14ac:dyDescent="0.2">
      <c r="A27" s="87"/>
      <c r="B27" s="88"/>
      <c r="C27" s="88"/>
      <c r="D27" s="88"/>
      <c r="E27" s="88"/>
      <c r="F27" s="89"/>
      <c r="G27" s="90" t="s">
        <v>132</v>
      </c>
      <c r="H27" s="91"/>
      <c r="I27" s="91"/>
      <c r="J27" s="91"/>
      <c r="K27" s="91"/>
      <c r="L27" s="91"/>
      <c r="M27" s="91"/>
      <c r="N27" s="91"/>
      <c r="O27" s="91"/>
      <c r="P27" s="91"/>
      <c r="Q27" s="91"/>
      <c r="R27" s="91"/>
      <c r="S27" s="92"/>
      <c r="T27" s="93"/>
      <c r="U27" s="94"/>
      <c r="V27" s="94"/>
      <c r="W27" s="94"/>
      <c r="X27" s="94"/>
      <c r="Y27" s="94"/>
      <c r="Z27" s="95"/>
      <c r="AA27" s="93"/>
      <c r="AB27" s="94"/>
      <c r="AC27" s="94"/>
      <c r="AD27" s="94"/>
      <c r="AE27" s="94"/>
      <c r="AF27" s="94"/>
      <c r="AG27" s="95"/>
      <c r="AH27" s="93"/>
      <c r="AI27" s="94"/>
      <c r="AJ27" s="94"/>
      <c r="AK27" s="94"/>
      <c r="AL27" s="94"/>
      <c r="AM27" s="94"/>
      <c r="AN27" s="95"/>
      <c r="AO27" s="102"/>
      <c r="AP27" s="103"/>
      <c r="AQ27" s="103"/>
      <c r="AR27" s="103"/>
      <c r="AS27" s="103"/>
      <c r="AT27" s="103"/>
      <c r="AU27" s="104"/>
      <c r="AV27" s="105" t="s">
        <v>122</v>
      </c>
      <c r="AW27" s="106"/>
      <c r="AX27" s="106"/>
      <c r="AY27" s="106"/>
      <c r="AZ27" s="106"/>
      <c r="BA27" s="106"/>
      <c r="BB27" s="106"/>
      <c r="BC27" s="106"/>
      <c r="BD27" s="106"/>
      <c r="BE27" s="106"/>
      <c r="BF27" s="106"/>
      <c r="BG27" s="106"/>
      <c r="BH27" s="106"/>
      <c r="BI27" s="106"/>
      <c r="BJ27" s="106"/>
      <c r="BK27" s="106"/>
      <c r="BL27" s="107"/>
    </row>
    <row r="28" spans="1:79" s="3" customFormat="1" ht="75" hidden="1" customHeight="1" x14ac:dyDescent="0.2">
      <c r="A28" s="87"/>
      <c r="B28" s="88"/>
      <c r="C28" s="88"/>
      <c r="D28" s="88"/>
      <c r="E28" s="88"/>
      <c r="F28" s="89"/>
      <c r="G28" s="90" t="s">
        <v>133</v>
      </c>
      <c r="H28" s="91"/>
      <c r="I28" s="91"/>
      <c r="J28" s="91"/>
      <c r="K28" s="91"/>
      <c r="L28" s="91"/>
      <c r="M28" s="91"/>
      <c r="N28" s="91"/>
      <c r="O28" s="91"/>
      <c r="P28" s="91"/>
      <c r="Q28" s="91"/>
      <c r="R28" s="91"/>
      <c r="S28" s="92"/>
      <c r="T28" s="93"/>
      <c r="U28" s="94"/>
      <c r="V28" s="94"/>
      <c r="W28" s="94"/>
      <c r="X28" s="94"/>
      <c r="Y28" s="94"/>
      <c r="Z28" s="95"/>
      <c r="AA28" s="93"/>
      <c r="AB28" s="94"/>
      <c r="AC28" s="94"/>
      <c r="AD28" s="94"/>
      <c r="AE28" s="94"/>
      <c r="AF28" s="94"/>
      <c r="AG28" s="95"/>
      <c r="AH28" s="93"/>
      <c r="AI28" s="94"/>
      <c r="AJ28" s="94"/>
      <c r="AK28" s="94"/>
      <c r="AL28" s="94"/>
      <c r="AM28" s="94"/>
      <c r="AN28" s="95"/>
      <c r="AO28" s="102"/>
      <c r="AP28" s="103"/>
      <c r="AQ28" s="103"/>
      <c r="AR28" s="103"/>
      <c r="AS28" s="103"/>
      <c r="AT28" s="103"/>
      <c r="AU28" s="104"/>
      <c r="AV28" s="105" t="s">
        <v>122</v>
      </c>
      <c r="AW28" s="106"/>
      <c r="AX28" s="106"/>
      <c r="AY28" s="106"/>
      <c r="AZ28" s="106"/>
      <c r="BA28" s="106"/>
      <c r="BB28" s="106"/>
      <c r="BC28" s="106"/>
      <c r="BD28" s="106"/>
      <c r="BE28" s="106"/>
      <c r="BF28" s="106"/>
      <c r="BG28" s="106"/>
      <c r="BH28" s="106"/>
      <c r="BI28" s="106"/>
      <c r="BJ28" s="106"/>
      <c r="BK28" s="106"/>
      <c r="BL28" s="107"/>
    </row>
    <row r="29" spans="1:79" s="3" customFormat="1" ht="108" hidden="1" customHeight="1" x14ac:dyDescent="0.2">
      <c r="A29" s="87"/>
      <c r="B29" s="88"/>
      <c r="C29" s="88"/>
      <c r="D29" s="88"/>
      <c r="E29" s="88"/>
      <c r="F29" s="89"/>
      <c r="G29" s="90" t="s">
        <v>124</v>
      </c>
      <c r="H29" s="91"/>
      <c r="I29" s="91"/>
      <c r="J29" s="91"/>
      <c r="K29" s="91"/>
      <c r="L29" s="91"/>
      <c r="M29" s="91"/>
      <c r="N29" s="91"/>
      <c r="O29" s="91"/>
      <c r="P29" s="91"/>
      <c r="Q29" s="91"/>
      <c r="R29" s="91"/>
      <c r="S29" s="92"/>
      <c r="T29" s="93"/>
      <c r="U29" s="94"/>
      <c r="V29" s="94"/>
      <c r="W29" s="94"/>
      <c r="X29" s="94"/>
      <c r="Y29" s="94"/>
      <c r="Z29" s="95"/>
      <c r="AA29" s="93"/>
      <c r="AB29" s="94"/>
      <c r="AC29" s="94"/>
      <c r="AD29" s="94"/>
      <c r="AE29" s="94"/>
      <c r="AF29" s="94"/>
      <c r="AG29" s="95"/>
      <c r="AH29" s="93"/>
      <c r="AI29" s="94"/>
      <c r="AJ29" s="94"/>
      <c r="AK29" s="94"/>
      <c r="AL29" s="94"/>
      <c r="AM29" s="94"/>
      <c r="AN29" s="95"/>
      <c r="AO29" s="102"/>
      <c r="AP29" s="103"/>
      <c r="AQ29" s="103"/>
      <c r="AR29" s="103"/>
      <c r="AS29" s="103"/>
      <c r="AT29" s="103"/>
      <c r="AU29" s="104"/>
      <c r="AV29" s="110" t="s">
        <v>185</v>
      </c>
      <c r="AW29" s="111"/>
      <c r="AX29" s="111"/>
      <c r="AY29" s="111"/>
      <c r="AZ29" s="111"/>
      <c r="BA29" s="111"/>
      <c r="BB29" s="111"/>
      <c r="BC29" s="111"/>
      <c r="BD29" s="111"/>
      <c r="BE29" s="111"/>
      <c r="BF29" s="111"/>
      <c r="BG29" s="111"/>
      <c r="BH29" s="111"/>
      <c r="BI29" s="111"/>
      <c r="BJ29" s="111"/>
      <c r="BK29" s="111"/>
      <c r="BL29" s="112"/>
    </row>
    <row r="30" spans="1:79" s="3" customFormat="1" ht="64.5" hidden="1" customHeight="1" x14ac:dyDescent="0.2">
      <c r="A30" s="87"/>
      <c r="B30" s="88"/>
      <c r="C30" s="88"/>
      <c r="D30" s="88"/>
      <c r="E30" s="88"/>
      <c r="F30" s="89"/>
      <c r="G30" s="90" t="s">
        <v>184</v>
      </c>
      <c r="H30" s="91"/>
      <c r="I30" s="91"/>
      <c r="J30" s="91"/>
      <c r="K30" s="91"/>
      <c r="L30" s="91"/>
      <c r="M30" s="91"/>
      <c r="N30" s="91"/>
      <c r="O30" s="91"/>
      <c r="P30" s="91"/>
      <c r="Q30" s="91"/>
      <c r="R30" s="91"/>
      <c r="S30" s="92"/>
      <c r="T30" s="93"/>
      <c r="U30" s="94"/>
      <c r="V30" s="94"/>
      <c r="W30" s="94"/>
      <c r="X30" s="94"/>
      <c r="Y30" s="94"/>
      <c r="Z30" s="95"/>
      <c r="AA30" s="93"/>
      <c r="AB30" s="94"/>
      <c r="AC30" s="94"/>
      <c r="AD30" s="94"/>
      <c r="AE30" s="94"/>
      <c r="AF30" s="94"/>
      <c r="AG30" s="95"/>
      <c r="AH30" s="93"/>
      <c r="AI30" s="94"/>
      <c r="AJ30" s="94"/>
      <c r="AK30" s="94"/>
      <c r="AL30" s="94"/>
      <c r="AM30" s="94"/>
      <c r="AN30" s="95"/>
      <c r="AO30" s="102"/>
      <c r="AP30" s="103"/>
      <c r="AQ30" s="103"/>
      <c r="AR30" s="103"/>
      <c r="AS30" s="103"/>
      <c r="AT30" s="103"/>
      <c r="AU30" s="104"/>
      <c r="AV30" s="99" t="s">
        <v>82</v>
      </c>
      <c r="AW30" s="100"/>
      <c r="AX30" s="100"/>
      <c r="AY30" s="100"/>
      <c r="AZ30" s="100"/>
      <c r="BA30" s="100"/>
      <c r="BB30" s="100"/>
      <c r="BC30" s="100"/>
      <c r="BD30" s="100"/>
      <c r="BE30" s="100"/>
      <c r="BF30" s="100"/>
      <c r="BG30" s="100"/>
      <c r="BH30" s="100"/>
      <c r="BI30" s="100"/>
      <c r="BJ30" s="100"/>
      <c r="BK30" s="100"/>
      <c r="BL30" s="101"/>
    </row>
    <row r="31" spans="1:79" s="3" customFormat="1" ht="64.5" hidden="1" customHeight="1" x14ac:dyDescent="0.2">
      <c r="A31" s="87"/>
      <c r="B31" s="88"/>
      <c r="C31" s="88"/>
      <c r="D31" s="88"/>
      <c r="E31" s="88"/>
      <c r="F31" s="89"/>
      <c r="G31" s="90" t="s">
        <v>135</v>
      </c>
      <c r="H31" s="91"/>
      <c r="I31" s="91"/>
      <c r="J31" s="91"/>
      <c r="K31" s="91"/>
      <c r="L31" s="91"/>
      <c r="M31" s="91"/>
      <c r="N31" s="91"/>
      <c r="O31" s="91"/>
      <c r="P31" s="91"/>
      <c r="Q31" s="91"/>
      <c r="R31" s="91"/>
      <c r="S31" s="92"/>
      <c r="T31" s="93"/>
      <c r="U31" s="94"/>
      <c r="V31" s="94"/>
      <c r="W31" s="94"/>
      <c r="X31" s="94"/>
      <c r="Y31" s="94"/>
      <c r="Z31" s="95"/>
      <c r="AA31" s="93"/>
      <c r="AB31" s="94"/>
      <c r="AC31" s="94"/>
      <c r="AD31" s="94"/>
      <c r="AE31" s="94"/>
      <c r="AF31" s="94"/>
      <c r="AG31" s="95"/>
      <c r="AH31" s="93"/>
      <c r="AI31" s="94"/>
      <c r="AJ31" s="94"/>
      <c r="AK31" s="94"/>
      <c r="AL31" s="94"/>
      <c r="AM31" s="94"/>
      <c r="AN31" s="95"/>
      <c r="AO31" s="102"/>
      <c r="AP31" s="103"/>
      <c r="AQ31" s="103"/>
      <c r="AR31" s="103"/>
      <c r="AS31" s="103"/>
      <c r="AT31" s="103"/>
      <c r="AU31" s="104"/>
      <c r="AV31" s="99" t="s">
        <v>82</v>
      </c>
      <c r="AW31" s="100"/>
      <c r="AX31" s="100"/>
      <c r="AY31" s="100"/>
      <c r="AZ31" s="100"/>
      <c r="BA31" s="100"/>
      <c r="BB31" s="100"/>
      <c r="BC31" s="100"/>
      <c r="BD31" s="100"/>
      <c r="BE31" s="100"/>
      <c r="BF31" s="100"/>
      <c r="BG31" s="100"/>
      <c r="BH31" s="100"/>
      <c r="BI31" s="100"/>
      <c r="BJ31" s="100"/>
      <c r="BK31" s="100"/>
      <c r="BL31" s="101"/>
    </row>
    <row r="32" spans="1:79" s="3" customFormat="1" ht="55.5" hidden="1" customHeight="1" x14ac:dyDescent="0.2">
      <c r="A32" s="87"/>
      <c r="B32" s="88"/>
      <c r="C32" s="88"/>
      <c r="D32" s="88"/>
      <c r="E32" s="88"/>
      <c r="F32" s="89"/>
      <c r="G32" s="90" t="s">
        <v>134</v>
      </c>
      <c r="H32" s="91"/>
      <c r="I32" s="91"/>
      <c r="J32" s="91"/>
      <c r="K32" s="91"/>
      <c r="L32" s="91"/>
      <c r="M32" s="91"/>
      <c r="N32" s="91"/>
      <c r="O32" s="91"/>
      <c r="P32" s="91"/>
      <c r="Q32" s="91"/>
      <c r="R32" s="91"/>
      <c r="S32" s="92"/>
      <c r="T32" s="93"/>
      <c r="U32" s="94"/>
      <c r="V32" s="94"/>
      <c r="W32" s="94"/>
      <c r="X32" s="94"/>
      <c r="Y32" s="94"/>
      <c r="Z32" s="95"/>
      <c r="AA32" s="93"/>
      <c r="AB32" s="94"/>
      <c r="AC32" s="94"/>
      <c r="AD32" s="94"/>
      <c r="AE32" s="94"/>
      <c r="AF32" s="94"/>
      <c r="AG32" s="95"/>
      <c r="AH32" s="93"/>
      <c r="AI32" s="94"/>
      <c r="AJ32" s="94"/>
      <c r="AK32" s="94"/>
      <c r="AL32" s="94"/>
      <c r="AM32" s="94"/>
      <c r="AN32" s="95"/>
      <c r="AO32" s="102"/>
      <c r="AP32" s="103"/>
      <c r="AQ32" s="103"/>
      <c r="AR32" s="103"/>
      <c r="AS32" s="103"/>
      <c r="AT32" s="103"/>
      <c r="AU32" s="104"/>
      <c r="AV32" s="99" t="s">
        <v>82</v>
      </c>
      <c r="AW32" s="100"/>
      <c r="AX32" s="100"/>
      <c r="AY32" s="100"/>
      <c r="AZ32" s="100"/>
      <c r="BA32" s="100"/>
      <c r="BB32" s="100"/>
      <c r="BC32" s="100"/>
      <c r="BD32" s="100"/>
      <c r="BE32" s="100"/>
      <c r="BF32" s="100"/>
      <c r="BG32" s="100"/>
      <c r="BH32" s="100"/>
      <c r="BI32" s="100"/>
      <c r="BJ32" s="100"/>
      <c r="BK32" s="100"/>
      <c r="BL32" s="101"/>
    </row>
    <row r="33" spans="1:64" s="3" customFormat="1" ht="89.25" hidden="1" customHeight="1" x14ac:dyDescent="0.2">
      <c r="A33" s="87"/>
      <c r="B33" s="88"/>
      <c r="C33" s="88"/>
      <c r="D33" s="88"/>
      <c r="E33" s="88"/>
      <c r="F33" s="89"/>
      <c r="G33" s="90" t="s">
        <v>136</v>
      </c>
      <c r="H33" s="91"/>
      <c r="I33" s="91"/>
      <c r="J33" s="91"/>
      <c r="K33" s="91"/>
      <c r="L33" s="91"/>
      <c r="M33" s="91"/>
      <c r="N33" s="91"/>
      <c r="O33" s="91"/>
      <c r="P33" s="91"/>
      <c r="Q33" s="91"/>
      <c r="R33" s="91"/>
      <c r="S33" s="92"/>
      <c r="T33" s="93"/>
      <c r="U33" s="94"/>
      <c r="V33" s="94"/>
      <c r="W33" s="94"/>
      <c r="X33" s="94"/>
      <c r="Y33" s="94"/>
      <c r="Z33" s="95"/>
      <c r="AA33" s="93"/>
      <c r="AB33" s="94"/>
      <c r="AC33" s="94"/>
      <c r="AD33" s="94"/>
      <c r="AE33" s="94"/>
      <c r="AF33" s="94"/>
      <c r="AG33" s="95"/>
      <c r="AH33" s="93"/>
      <c r="AI33" s="94"/>
      <c r="AJ33" s="94"/>
      <c r="AK33" s="94"/>
      <c r="AL33" s="94"/>
      <c r="AM33" s="94"/>
      <c r="AN33" s="95"/>
      <c r="AO33" s="102"/>
      <c r="AP33" s="103"/>
      <c r="AQ33" s="103"/>
      <c r="AR33" s="103"/>
      <c r="AS33" s="103"/>
      <c r="AT33" s="103"/>
      <c r="AU33" s="104"/>
      <c r="AV33" s="110" t="s">
        <v>188</v>
      </c>
      <c r="AW33" s="111"/>
      <c r="AX33" s="111"/>
      <c r="AY33" s="111"/>
      <c r="AZ33" s="111"/>
      <c r="BA33" s="111"/>
      <c r="BB33" s="111"/>
      <c r="BC33" s="111"/>
      <c r="BD33" s="111"/>
      <c r="BE33" s="111"/>
      <c r="BF33" s="111"/>
      <c r="BG33" s="111"/>
      <c r="BH33" s="111"/>
      <c r="BI33" s="111"/>
      <c r="BJ33" s="111"/>
      <c r="BK33" s="111"/>
      <c r="BL33" s="112"/>
    </row>
    <row r="34" spans="1:64" s="3" customFormat="1" ht="75.75" hidden="1" customHeight="1" x14ac:dyDescent="0.2">
      <c r="A34" s="87"/>
      <c r="B34" s="88"/>
      <c r="C34" s="88"/>
      <c r="D34" s="88"/>
      <c r="E34" s="88"/>
      <c r="F34" s="89"/>
      <c r="G34" s="90" t="s">
        <v>140</v>
      </c>
      <c r="H34" s="91"/>
      <c r="I34" s="91"/>
      <c r="J34" s="91"/>
      <c r="K34" s="91"/>
      <c r="L34" s="91"/>
      <c r="M34" s="91"/>
      <c r="N34" s="91"/>
      <c r="O34" s="91"/>
      <c r="P34" s="91"/>
      <c r="Q34" s="91"/>
      <c r="R34" s="91"/>
      <c r="S34" s="92"/>
      <c r="T34" s="93"/>
      <c r="U34" s="94"/>
      <c r="V34" s="94"/>
      <c r="W34" s="94"/>
      <c r="X34" s="94"/>
      <c r="Y34" s="94"/>
      <c r="Z34" s="95"/>
      <c r="AA34" s="93"/>
      <c r="AB34" s="94"/>
      <c r="AC34" s="94"/>
      <c r="AD34" s="94"/>
      <c r="AE34" s="94"/>
      <c r="AF34" s="94"/>
      <c r="AG34" s="95"/>
      <c r="AH34" s="93"/>
      <c r="AI34" s="94"/>
      <c r="AJ34" s="94"/>
      <c r="AK34" s="94"/>
      <c r="AL34" s="94"/>
      <c r="AM34" s="94"/>
      <c r="AN34" s="95"/>
      <c r="AO34" s="102"/>
      <c r="AP34" s="103"/>
      <c r="AQ34" s="103"/>
      <c r="AR34" s="103"/>
      <c r="AS34" s="103"/>
      <c r="AT34" s="103"/>
      <c r="AU34" s="104"/>
      <c r="AV34" s="99" t="s">
        <v>82</v>
      </c>
      <c r="AW34" s="100"/>
      <c r="AX34" s="100"/>
      <c r="AY34" s="100"/>
      <c r="AZ34" s="100"/>
      <c r="BA34" s="100"/>
      <c r="BB34" s="100"/>
      <c r="BC34" s="100"/>
      <c r="BD34" s="100"/>
      <c r="BE34" s="100"/>
      <c r="BF34" s="100"/>
      <c r="BG34" s="100"/>
      <c r="BH34" s="100"/>
      <c r="BI34" s="100"/>
      <c r="BJ34" s="100"/>
      <c r="BK34" s="100"/>
      <c r="BL34" s="101"/>
    </row>
    <row r="35" spans="1:64" s="3" customFormat="1" ht="80.25" hidden="1" customHeight="1" x14ac:dyDescent="0.2">
      <c r="A35" s="87"/>
      <c r="B35" s="88"/>
      <c r="C35" s="88"/>
      <c r="D35" s="88"/>
      <c r="E35" s="88"/>
      <c r="F35" s="89"/>
      <c r="G35" s="90" t="s">
        <v>137</v>
      </c>
      <c r="H35" s="91"/>
      <c r="I35" s="91"/>
      <c r="J35" s="91"/>
      <c r="K35" s="91"/>
      <c r="L35" s="91"/>
      <c r="M35" s="91"/>
      <c r="N35" s="91"/>
      <c r="O35" s="91"/>
      <c r="P35" s="91"/>
      <c r="Q35" s="91"/>
      <c r="R35" s="91"/>
      <c r="S35" s="92"/>
      <c r="T35" s="93"/>
      <c r="U35" s="94"/>
      <c r="V35" s="94"/>
      <c r="W35" s="94"/>
      <c r="X35" s="94"/>
      <c r="Y35" s="94"/>
      <c r="Z35" s="95"/>
      <c r="AA35" s="93"/>
      <c r="AB35" s="94"/>
      <c r="AC35" s="94"/>
      <c r="AD35" s="94"/>
      <c r="AE35" s="94"/>
      <c r="AF35" s="94"/>
      <c r="AG35" s="95"/>
      <c r="AH35" s="93"/>
      <c r="AI35" s="94"/>
      <c r="AJ35" s="94"/>
      <c r="AK35" s="94"/>
      <c r="AL35" s="94"/>
      <c r="AM35" s="94"/>
      <c r="AN35" s="95"/>
      <c r="AO35" s="102"/>
      <c r="AP35" s="103"/>
      <c r="AQ35" s="103"/>
      <c r="AR35" s="103"/>
      <c r="AS35" s="103"/>
      <c r="AT35" s="103"/>
      <c r="AU35" s="104"/>
      <c r="AV35" s="99" t="s">
        <v>82</v>
      </c>
      <c r="AW35" s="100"/>
      <c r="AX35" s="100"/>
      <c r="AY35" s="100"/>
      <c r="AZ35" s="100"/>
      <c r="BA35" s="100"/>
      <c r="BB35" s="100"/>
      <c r="BC35" s="100"/>
      <c r="BD35" s="100"/>
      <c r="BE35" s="100"/>
      <c r="BF35" s="100"/>
      <c r="BG35" s="100"/>
      <c r="BH35" s="100"/>
      <c r="BI35" s="100"/>
      <c r="BJ35" s="100"/>
      <c r="BK35" s="100"/>
      <c r="BL35" s="101"/>
    </row>
    <row r="36" spans="1:64" s="3" customFormat="1" ht="75.75" hidden="1" customHeight="1" x14ac:dyDescent="0.2">
      <c r="A36" s="87"/>
      <c r="B36" s="88"/>
      <c r="C36" s="88"/>
      <c r="D36" s="88"/>
      <c r="E36" s="88"/>
      <c r="F36" s="89"/>
      <c r="G36" s="90" t="s">
        <v>138</v>
      </c>
      <c r="H36" s="91"/>
      <c r="I36" s="91"/>
      <c r="J36" s="91"/>
      <c r="K36" s="91"/>
      <c r="L36" s="91"/>
      <c r="M36" s="91"/>
      <c r="N36" s="91"/>
      <c r="O36" s="91"/>
      <c r="P36" s="91"/>
      <c r="Q36" s="91"/>
      <c r="R36" s="91"/>
      <c r="S36" s="92"/>
      <c r="T36" s="93"/>
      <c r="U36" s="94"/>
      <c r="V36" s="94"/>
      <c r="W36" s="94"/>
      <c r="X36" s="94"/>
      <c r="Y36" s="94"/>
      <c r="Z36" s="95"/>
      <c r="AA36" s="93"/>
      <c r="AB36" s="94"/>
      <c r="AC36" s="94"/>
      <c r="AD36" s="94"/>
      <c r="AE36" s="94"/>
      <c r="AF36" s="94"/>
      <c r="AG36" s="95"/>
      <c r="AH36" s="93"/>
      <c r="AI36" s="94"/>
      <c r="AJ36" s="94"/>
      <c r="AK36" s="94"/>
      <c r="AL36" s="94"/>
      <c r="AM36" s="94"/>
      <c r="AN36" s="95"/>
      <c r="AO36" s="102"/>
      <c r="AP36" s="103"/>
      <c r="AQ36" s="103"/>
      <c r="AR36" s="103"/>
      <c r="AS36" s="103"/>
      <c r="AT36" s="103"/>
      <c r="AU36" s="104"/>
      <c r="AV36" s="99" t="s">
        <v>82</v>
      </c>
      <c r="AW36" s="100"/>
      <c r="AX36" s="100"/>
      <c r="AY36" s="100"/>
      <c r="AZ36" s="100"/>
      <c r="BA36" s="100"/>
      <c r="BB36" s="100"/>
      <c r="BC36" s="100"/>
      <c r="BD36" s="100"/>
      <c r="BE36" s="100"/>
      <c r="BF36" s="100"/>
      <c r="BG36" s="100"/>
      <c r="BH36" s="100"/>
      <c r="BI36" s="100"/>
      <c r="BJ36" s="100"/>
      <c r="BK36" s="100"/>
      <c r="BL36" s="101"/>
    </row>
    <row r="37" spans="1:64" s="3" customFormat="1" ht="84.75" hidden="1" customHeight="1" x14ac:dyDescent="0.2">
      <c r="A37" s="87"/>
      <c r="B37" s="88"/>
      <c r="C37" s="88"/>
      <c r="D37" s="88"/>
      <c r="E37" s="88"/>
      <c r="F37" s="89"/>
      <c r="G37" s="90" t="s">
        <v>139</v>
      </c>
      <c r="H37" s="91"/>
      <c r="I37" s="91"/>
      <c r="J37" s="91"/>
      <c r="K37" s="91"/>
      <c r="L37" s="91"/>
      <c r="M37" s="91"/>
      <c r="N37" s="91"/>
      <c r="O37" s="91"/>
      <c r="P37" s="91"/>
      <c r="Q37" s="91"/>
      <c r="R37" s="91"/>
      <c r="S37" s="92"/>
      <c r="T37" s="93"/>
      <c r="U37" s="94"/>
      <c r="V37" s="94"/>
      <c r="W37" s="94"/>
      <c r="X37" s="94"/>
      <c r="Y37" s="94"/>
      <c r="Z37" s="95"/>
      <c r="AA37" s="93"/>
      <c r="AB37" s="94"/>
      <c r="AC37" s="94"/>
      <c r="AD37" s="94"/>
      <c r="AE37" s="94"/>
      <c r="AF37" s="94"/>
      <c r="AG37" s="95"/>
      <c r="AH37" s="93"/>
      <c r="AI37" s="94"/>
      <c r="AJ37" s="94"/>
      <c r="AK37" s="94"/>
      <c r="AL37" s="94"/>
      <c r="AM37" s="94"/>
      <c r="AN37" s="95"/>
      <c r="AO37" s="102"/>
      <c r="AP37" s="103"/>
      <c r="AQ37" s="103"/>
      <c r="AR37" s="103"/>
      <c r="AS37" s="103"/>
      <c r="AT37" s="103"/>
      <c r="AU37" s="104"/>
      <c r="AV37" s="99" t="s">
        <v>82</v>
      </c>
      <c r="AW37" s="100"/>
      <c r="AX37" s="100"/>
      <c r="AY37" s="100"/>
      <c r="AZ37" s="100"/>
      <c r="BA37" s="100"/>
      <c r="BB37" s="100"/>
      <c r="BC37" s="100"/>
      <c r="BD37" s="100"/>
      <c r="BE37" s="100"/>
      <c r="BF37" s="100"/>
      <c r="BG37" s="100"/>
      <c r="BH37" s="100"/>
      <c r="BI37" s="100"/>
      <c r="BJ37" s="100"/>
      <c r="BK37" s="100"/>
      <c r="BL37" s="101"/>
    </row>
    <row r="38" spans="1:64" s="3" customFormat="1" ht="88.5" hidden="1" customHeight="1" x14ac:dyDescent="0.2">
      <c r="A38" s="87"/>
      <c r="B38" s="88"/>
      <c r="C38" s="88"/>
      <c r="D38" s="88"/>
      <c r="E38" s="88"/>
      <c r="F38" s="89"/>
      <c r="G38" s="90" t="s">
        <v>141</v>
      </c>
      <c r="H38" s="91"/>
      <c r="I38" s="91"/>
      <c r="J38" s="91"/>
      <c r="K38" s="91"/>
      <c r="L38" s="91"/>
      <c r="M38" s="91"/>
      <c r="N38" s="91"/>
      <c r="O38" s="91"/>
      <c r="P38" s="91"/>
      <c r="Q38" s="91"/>
      <c r="R38" s="91"/>
      <c r="S38" s="92"/>
      <c r="T38" s="93"/>
      <c r="U38" s="94"/>
      <c r="V38" s="94"/>
      <c r="W38" s="94"/>
      <c r="X38" s="94"/>
      <c r="Y38" s="94"/>
      <c r="Z38" s="95"/>
      <c r="AA38" s="93"/>
      <c r="AB38" s="94"/>
      <c r="AC38" s="94"/>
      <c r="AD38" s="94"/>
      <c r="AE38" s="94"/>
      <c r="AF38" s="94"/>
      <c r="AG38" s="95"/>
      <c r="AH38" s="93"/>
      <c r="AI38" s="94"/>
      <c r="AJ38" s="94"/>
      <c r="AK38" s="94"/>
      <c r="AL38" s="94"/>
      <c r="AM38" s="94"/>
      <c r="AN38" s="95"/>
      <c r="AO38" s="102"/>
      <c r="AP38" s="103"/>
      <c r="AQ38" s="103"/>
      <c r="AR38" s="103"/>
      <c r="AS38" s="103"/>
      <c r="AT38" s="103"/>
      <c r="AU38" s="104"/>
      <c r="AV38" s="99" t="s">
        <v>82</v>
      </c>
      <c r="AW38" s="100"/>
      <c r="AX38" s="100"/>
      <c r="AY38" s="100"/>
      <c r="AZ38" s="100"/>
      <c r="BA38" s="100"/>
      <c r="BB38" s="100"/>
      <c r="BC38" s="100"/>
      <c r="BD38" s="100"/>
      <c r="BE38" s="100"/>
      <c r="BF38" s="100"/>
      <c r="BG38" s="100"/>
      <c r="BH38" s="100"/>
      <c r="BI38" s="100"/>
      <c r="BJ38" s="100"/>
      <c r="BK38" s="100"/>
      <c r="BL38" s="101"/>
    </row>
    <row r="39" spans="1:64" s="3" customFormat="1" ht="70.5" hidden="1" customHeight="1" x14ac:dyDescent="0.2">
      <c r="A39" s="87"/>
      <c r="B39" s="88"/>
      <c r="C39" s="88"/>
      <c r="D39" s="88"/>
      <c r="E39" s="88"/>
      <c r="F39" s="89"/>
      <c r="G39" s="90" t="s">
        <v>125</v>
      </c>
      <c r="H39" s="91"/>
      <c r="I39" s="91"/>
      <c r="J39" s="91"/>
      <c r="K39" s="91"/>
      <c r="L39" s="91"/>
      <c r="M39" s="91"/>
      <c r="N39" s="91"/>
      <c r="O39" s="91"/>
      <c r="P39" s="91"/>
      <c r="Q39" s="91"/>
      <c r="R39" s="91"/>
      <c r="S39" s="92"/>
      <c r="T39" s="93"/>
      <c r="U39" s="94"/>
      <c r="V39" s="94"/>
      <c r="W39" s="94"/>
      <c r="X39" s="94"/>
      <c r="Y39" s="94"/>
      <c r="Z39" s="95"/>
      <c r="AA39" s="93"/>
      <c r="AB39" s="94"/>
      <c r="AC39" s="94"/>
      <c r="AD39" s="94"/>
      <c r="AE39" s="94"/>
      <c r="AF39" s="94"/>
      <c r="AG39" s="95"/>
      <c r="AH39" s="93"/>
      <c r="AI39" s="94"/>
      <c r="AJ39" s="94"/>
      <c r="AK39" s="94"/>
      <c r="AL39" s="94"/>
      <c r="AM39" s="94"/>
      <c r="AN39" s="95"/>
      <c r="AO39" s="102"/>
      <c r="AP39" s="103"/>
      <c r="AQ39" s="103"/>
      <c r="AR39" s="103"/>
      <c r="AS39" s="103"/>
      <c r="AT39" s="103"/>
      <c r="AU39" s="104"/>
      <c r="AV39" s="110" t="s">
        <v>187</v>
      </c>
      <c r="AW39" s="111"/>
      <c r="AX39" s="111"/>
      <c r="AY39" s="111"/>
      <c r="AZ39" s="111"/>
      <c r="BA39" s="111"/>
      <c r="BB39" s="111"/>
      <c r="BC39" s="111"/>
      <c r="BD39" s="111"/>
      <c r="BE39" s="111"/>
      <c r="BF39" s="111"/>
      <c r="BG39" s="111"/>
      <c r="BH39" s="111"/>
      <c r="BI39" s="111"/>
      <c r="BJ39" s="111"/>
      <c r="BK39" s="111"/>
      <c r="BL39" s="112"/>
    </row>
    <row r="40" spans="1:64" s="3" customFormat="1" ht="75" hidden="1" customHeight="1" x14ac:dyDescent="0.2">
      <c r="A40" s="87"/>
      <c r="B40" s="88"/>
      <c r="C40" s="88"/>
      <c r="D40" s="88"/>
      <c r="E40" s="88"/>
      <c r="F40" s="89"/>
      <c r="G40" s="90" t="s">
        <v>142</v>
      </c>
      <c r="H40" s="91"/>
      <c r="I40" s="91"/>
      <c r="J40" s="91"/>
      <c r="K40" s="91"/>
      <c r="L40" s="91"/>
      <c r="M40" s="91"/>
      <c r="N40" s="91"/>
      <c r="O40" s="91"/>
      <c r="P40" s="91"/>
      <c r="Q40" s="91"/>
      <c r="R40" s="91"/>
      <c r="S40" s="92"/>
      <c r="T40" s="93"/>
      <c r="U40" s="94"/>
      <c r="V40" s="94"/>
      <c r="W40" s="94"/>
      <c r="X40" s="94"/>
      <c r="Y40" s="94"/>
      <c r="Z40" s="95"/>
      <c r="AA40" s="93"/>
      <c r="AB40" s="94"/>
      <c r="AC40" s="94"/>
      <c r="AD40" s="94"/>
      <c r="AE40" s="94"/>
      <c r="AF40" s="94"/>
      <c r="AG40" s="95"/>
      <c r="AH40" s="93"/>
      <c r="AI40" s="94"/>
      <c r="AJ40" s="94"/>
      <c r="AK40" s="94"/>
      <c r="AL40" s="94"/>
      <c r="AM40" s="94"/>
      <c r="AN40" s="95"/>
      <c r="AO40" s="102"/>
      <c r="AP40" s="103"/>
      <c r="AQ40" s="103"/>
      <c r="AR40" s="103"/>
      <c r="AS40" s="103"/>
      <c r="AT40" s="103"/>
      <c r="AU40" s="104"/>
      <c r="AV40" s="110" t="s">
        <v>187</v>
      </c>
      <c r="AW40" s="111"/>
      <c r="AX40" s="111"/>
      <c r="AY40" s="111"/>
      <c r="AZ40" s="111"/>
      <c r="BA40" s="111"/>
      <c r="BB40" s="111"/>
      <c r="BC40" s="111"/>
      <c r="BD40" s="111"/>
      <c r="BE40" s="111"/>
      <c r="BF40" s="111"/>
      <c r="BG40" s="111"/>
      <c r="BH40" s="111"/>
      <c r="BI40" s="111"/>
      <c r="BJ40" s="111"/>
      <c r="BK40" s="111"/>
      <c r="BL40" s="112"/>
    </row>
    <row r="41" spans="1:64" s="3" customFormat="1" ht="72" hidden="1" customHeight="1" x14ac:dyDescent="0.2">
      <c r="A41" s="87"/>
      <c r="B41" s="88"/>
      <c r="C41" s="88"/>
      <c r="D41" s="88"/>
      <c r="E41" s="88"/>
      <c r="F41" s="89"/>
      <c r="G41" s="90" t="s">
        <v>143</v>
      </c>
      <c r="H41" s="91"/>
      <c r="I41" s="91"/>
      <c r="J41" s="91"/>
      <c r="K41" s="91"/>
      <c r="L41" s="91"/>
      <c r="M41" s="91"/>
      <c r="N41" s="91"/>
      <c r="O41" s="91"/>
      <c r="P41" s="91"/>
      <c r="Q41" s="91"/>
      <c r="R41" s="91"/>
      <c r="S41" s="92"/>
      <c r="T41" s="93"/>
      <c r="U41" s="94"/>
      <c r="V41" s="94"/>
      <c r="W41" s="94"/>
      <c r="X41" s="94"/>
      <c r="Y41" s="94"/>
      <c r="Z41" s="95"/>
      <c r="AA41" s="93"/>
      <c r="AB41" s="94"/>
      <c r="AC41" s="94"/>
      <c r="AD41" s="94"/>
      <c r="AE41" s="94"/>
      <c r="AF41" s="94"/>
      <c r="AG41" s="95"/>
      <c r="AH41" s="93"/>
      <c r="AI41" s="94"/>
      <c r="AJ41" s="94"/>
      <c r="AK41" s="94"/>
      <c r="AL41" s="94"/>
      <c r="AM41" s="94"/>
      <c r="AN41" s="95"/>
      <c r="AO41" s="102"/>
      <c r="AP41" s="103"/>
      <c r="AQ41" s="103"/>
      <c r="AR41" s="103"/>
      <c r="AS41" s="103"/>
      <c r="AT41" s="103"/>
      <c r="AU41" s="104"/>
      <c r="AV41" s="110" t="s">
        <v>187</v>
      </c>
      <c r="AW41" s="111"/>
      <c r="AX41" s="111"/>
      <c r="AY41" s="111"/>
      <c r="AZ41" s="111"/>
      <c r="BA41" s="111"/>
      <c r="BB41" s="111"/>
      <c r="BC41" s="111"/>
      <c r="BD41" s="111"/>
      <c r="BE41" s="111"/>
      <c r="BF41" s="111"/>
      <c r="BG41" s="111"/>
      <c r="BH41" s="111"/>
      <c r="BI41" s="111"/>
      <c r="BJ41" s="111"/>
      <c r="BK41" s="111"/>
      <c r="BL41" s="112"/>
    </row>
    <row r="42" spans="1:64" s="3" customFormat="1" ht="65.25" hidden="1" customHeight="1" x14ac:dyDescent="0.2">
      <c r="A42" s="87"/>
      <c r="B42" s="88"/>
      <c r="C42" s="88"/>
      <c r="D42" s="88"/>
      <c r="E42" s="88"/>
      <c r="F42" s="89"/>
      <c r="G42" s="90" t="s">
        <v>144</v>
      </c>
      <c r="H42" s="91"/>
      <c r="I42" s="91"/>
      <c r="J42" s="91"/>
      <c r="K42" s="91"/>
      <c r="L42" s="91"/>
      <c r="M42" s="91"/>
      <c r="N42" s="91"/>
      <c r="O42" s="91"/>
      <c r="P42" s="91"/>
      <c r="Q42" s="91"/>
      <c r="R42" s="91"/>
      <c r="S42" s="92"/>
      <c r="T42" s="93"/>
      <c r="U42" s="94"/>
      <c r="V42" s="94"/>
      <c r="W42" s="94"/>
      <c r="X42" s="94"/>
      <c r="Y42" s="94"/>
      <c r="Z42" s="95"/>
      <c r="AA42" s="93"/>
      <c r="AB42" s="94"/>
      <c r="AC42" s="94"/>
      <c r="AD42" s="94"/>
      <c r="AE42" s="94"/>
      <c r="AF42" s="94"/>
      <c r="AG42" s="95"/>
      <c r="AH42" s="93"/>
      <c r="AI42" s="94"/>
      <c r="AJ42" s="94"/>
      <c r="AK42" s="94"/>
      <c r="AL42" s="94"/>
      <c r="AM42" s="94"/>
      <c r="AN42" s="95"/>
      <c r="AO42" s="102"/>
      <c r="AP42" s="103"/>
      <c r="AQ42" s="103"/>
      <c r="AR42" s="103"/>
      <c r="AS42" s="103"/>
      <c r="AT42" s="103"/>
      <c r="AU42" s="104"/>
      <c r="AV42" s="110" t="s">
        <v>187</v>
      </c>
      <c r="AW42" s="111"/>
      <c r="AX42" s="111"/>
      <c r="AY42" s="111"/>
      <c r="AZ42" s="111"/>
      <c r="BA42" s="111"/>
      <c r="BB42" s="111"/>
      <c r="BC42" s="111"/>
      <c r="BD42" s="111"/>
      <c r="BE42" s="111"/>
      <c r="BF42" s="111"/>
      <c r="BG42" s="111"/>
      <c r="BH42" s="111"/>
      <c r="BI42" s="111"/>
      <c r="BJ42" s="111"/>
      <c r="BK42" s="111"/>
      <c r="BL42" s="112"/>
    </row>
    <row r="43" spans="1:64" s="3" customFormat="1" ht="62.25" hidden="1" customHeight="1" x14ac:dyDescent="0.2">
      <c r="A43" s="87"/>
      <c r="B43" s="88"/>
      <c r="C43" s="88"/>
      <c r="D43" s="88"/>
      <c r="E43" s="88"/>
      <c r="F43" s="89"/>
      <c r="G43" s="90" t="s">
        <v>126</v>
      </c>
      <c r="H43" s="91"/>
      <c r="I43" s="91"/>
      <c r="J43" s="91"/>
      <c r="K43" s="91"/>
      <c r="L43" s="91"/>
      <c r="M43" s="91"/>
      <c r="N43" s="91"/>
      <c r="O43" s="91"/>
      <c r="P43" s="91"/>
      <c r="Q43" s="91"/>
      <c r="R43" s="91"/>
      <c r="S43" s="92"/>
      <c r="T43" s="93"/>
      <c r="U43" s="94"/>
      <c r="V43" s="94"/>
      <c r="W43" s="94"/>
      <c r="X43" s="94"/>
      <c r="Y43" s="94"/>
      <c r="Z43" s="95"/>
      <c r="AA43" s="93"/>
      <c r="AB43" s="94"/>
      <c r="AC43" s="94"/>
      <c r="AD43" s="94"/>
      <c r="AE43" s="94"/>
      <c r="AF43" s="94"/>
      <c r="AG43" s="95"/>
      <c r="AH43" s="93"/>
      <c r="AI43" s="94"/>
      <c r="AJ43" s="94"/>
      <c r="AK43" s="94"/>
      <c r="AL43" s="94"/>
      <c r="AM43" s="94"/>
      <c r="AN43" s="95"/>
      <c r="AO43" s="102"/>
      <c r="AP43" s="103"/>
      <c r="AQ43" s="103"/>
      <c r="AR43" s="103"/>
      <c r="AS43" s="103"/>
      <c r="AT43" s="103"/>
      <c r="AU43" s="104"/>
      <c r="AV43" s="110" t="s">
        <v>186</v>
      </c>
      <c r="AW43" s="111"/>
      <c r="AX43" s="111"/>
      <c r="AY43" s="111"/>
      <c r="AZ43" s="111"/>
      <c r="BA43" s="111"/>
      <c r="BB43" s="111"/>
      <c r="BC43" s="111"/>
      <c r="BD43" s="111"/>
      <c r="BE43" s="111"/>
      <c r="BF43" s="111"/>
      <c r="BG43" s="111"/>
      <c r="BH43" s="111"/>
      <c r="BI43" s="111"/>
      <c r="BJ43" s="111"/>
      <c r="BK43" s="111"/>
      <c r="BL43" s="112"/>
    </row>
    <row r="44" spans="1:64" s="3" customFormat="1" ht="63.75" hidden="1" customHeight="1" x14ac:dyDescent="0.2">
      <c r="A44" s="87"/>
      <c r="B44" s="88"/>
      <c r="C44" s="88"/>
      <c r="D44" s="88"/>
      <c r="E44" s="88"/>
      <c r="F44" s="89"/>
      <c r="G44" s="90" t="s">
        <v>127</v>
      </c>
      <c r="H44" s="91"/>
      <c r="I44" s="91"/>
      <c r="J44" s="91"/>
      <c r="K44" s="91"/>
      <c r="L44" s="91"/>
      <c r="M44" s="91"/>
      <c r="N44" s="91"/>
      <c r="O44" s="91"/>
      <c r="P44" s="91"/>
      <c r="Q44" s="91"/>
      <c r="R44" s="91"/>
      <c r="S44" s="92"/>
      <c r="T44" s="93"/>
      <c r="U44" s="94"/>
      <c r="V44" s="94"/>
      <c r="W44" s="94"/>
      <c r="X44" s="94"/>
      <c r="Y44" s="94"/>
      <c r="Z44" s="95"/>
      <c r="AA44" s="93"/>
      <c r="AB44" s="94"/>
      <c r="AC44" s="94"/>
      <c r="AD44" s="94"/>
      <c r="AE44" s="94"/>
      <c r="AF44" s="94"/>
      <c r="AG44" s="95"/>
      <c r="AH44" s="93"/>
      <c r="AI44" s="94"/>
      <c r="AJ44" s="94"/>
      <c r="AK44" s="94"/>
      <c r="AL44" s="94"/>
      <c r="AM44" s="94"/>
      <c r="AN44" s="95"/>
      <c r="AO44" s="102"/>
      <c r="AP44" s="103"/>
      <c r="AQ44" s="103"/>
      <c r="AR44" s="103"/>
      <c r="AS44" s="103"/>
      <c r="AT44" s="103"/>
      <c r="AU44" s="104"/>
      <c r="AV44" s="110" t="s">
        <v>186</v>
      </c>
      <c r="AW44" s="111"/>
      <c r="AX44" s="111"/>
      <c r="AY44" s="111"/>
      <c r="AZ44" s="111"/>
      <c r="BA44" s="111"/>
      <c r="BB44" s="111"/>
      <c r="BC44" s="111"/>
      <c r="BD44" s="111"/>
      <c r="BE44" s="111"/>
      <c r="BF44" s="111"/>
      <c r="BG44" s="111"/>
      <c r="BH44" s="111"/>
      <c r="BI44" s="111"/>
      <c r="BJ44" s="111"/>
      <c r="BK44" s="111"/>
      <c r="BL44" s="112"/>
    </row>
    <row r="45" spans="1:64" s="3" customFormat="1" ht="76.5" hidden="1" customHeight="1" x14ac:dyDescent="0.2">
      <c r="A45" s="87"/>
      <c r="B45" s="88"/>
      <c r="C45" s="88"/>
      <c r="D45" s="88"/>
      <c r="E45" s="88"/>
      <c r="F45" s="89"/>
      <c r="G45" s="90" t="s">
        <v>128</v>
      </c>
      <c r="H45" s="91"/>
      <c r="I45" s="91"/>
      <c r="J45" s="91"/>
      <c r="K45" s="91"/>
      <c r="L45" s="91"/>
      <c r="M45" s="91"/>
      <c r="N45" s="91"/>
      <c r="O45" s="91"/>
      <c r="P45" s="91"/>
      <c r="Q45" s="91"/>
      <c r="R45" s="91"/>
      <c r="S45" s="92"/>
      <c r="T45" s="93"/>
      <c r="U45" s="94"/>
      <c r="V45" s="94"/>
      <c r="W45" s="94"/>
      <c r="X45" s="94"/>
      <c r="Y45" s="94"/>
      <c r="Z45" s="95"/>
      <c r="AA45" s="93"/>
      <c r="AB45" s="94"/>
      <c r="AC45" s="94"/>
      <c r="AD45" s="94"/>
      <c r="AE45" s="94"/>
      <c r="AF45" s="94"/>
      <c r="AG45" s="95"/>
      <c r="AH45" s="93"/>
      <c r="AI45" s="94"/>
      <c r="AJ45" s="94"/>
      <c r="AK45" s="94"/>
      <c r="AL45" s="94"/>
      <c r="AM45" s="94"/>
      <c r="AN45" s="95"/>
      <c r="AO45" s="102"/>
      <c r="AP45" s="103"/>
      <c r="AQ45" s="103"/>
      <c r="AR45" s="103"/>
      <c r="AS45" s="103"/>
      <c r="AT45" s="103"/>
      <c r="AU45" s="104"/>
      <c r="AV45" s="110" t="s">
        <v>186</v>
      </c>
      <c r="AW45" s="111"/>
      <c r="AX45" s="111"/>
      <c r="AY45" s="111"/>
      <c r="AZ45" s="111"/>
      <c r="BA45" s="111"/>
      <c r="BB45" s="111"/>
      <c r="BC45" s="111"/>
      <c r="BD45" s="111"/>
      <c r="BE45" s="111"/>
      <c r="BF45" s="111"/>
      <c r="BG45" s="111"/>
      <c r="BH45" s="111"/>
      <c r="BI45" s="111"/>
      <c r="BJ45" s="111"/>
      <c r="BK45" s="111"/>
      <c r="BL45" s="112"/>
    </row>
    <row r="46" spans="1:64" s="3" customFormat="1" ht="18" hidden="1" customHeight="1" x14ac:dyDescent="0.2">
      <c r="A46" s="87"/>
      <c r="B46" s="88"/>
      <c r="C46" s="88"/>
      <c r="D46" s="88"/>
      <c r="E46" s="88"/>
      <c r="F46" s="89"/>
      <c r="G46" s="90" t="s">
        <v>129</v>
      </c>
      <c r="H46" s="91"/>
      <c r="I46" s="91"/>
      <c r="J46" s="91"/>
      <c r="K46" s="91"/>
      <c r="L46" s="91"/>
      <c r="M46" s="91"/>
      <c r="N46" s="91"/>
      <c r="O46" s="91"/>
      <c r="P46" s="91"/>
      <c r="Q46" s="91"/>
      <c r="R46" s="91"/>
      <c r="S46" s="92"/>
      <c r="T46" s="93"/>
      <c r="U46" s="94"/>
      <c r="V46" s="94"/>
      <c r="W46" s="94"/>
      <c r="X46" s="94"/>
      <c r="Y46" s="94"/>
      <c r="Z46" s="95"/>
      <c r="AA46" s="93"/>
      <c r="AB46" s="94"/>
      <c r="AC46" s="94"/>
      <c r="AD46" s="94"/>
      <c r="AE46" s="94"/>
      <c r="AF46" s="94"/>
      <c r="AG46" s="95"/>
      <c r="AH46" s="93"/>
      <c r="AI46" s="94"/>
      <c r="AJ46" s="94"/>
      <c r="AK46" s="94"/>
      <c r="AL46" s="94"/>
      <c r="AM46" s="94"/>
      <c r="AN46" s="95"/>
      <c r="AO46" s="102"/>
      <c r="AP46" s="103"/>
      <c r="AQ46" s="103"/>
      <c r="AR46" s="103"/>
      <c r="AS46" s="103"/>
      <c r="AT46" s="103"/>
      <c r="AU46" s="104"/>
      <c r="AV46" s="110" t="s">
        <v>186</v>
      </c>
      <c r="AW46" s="111"/>
      <c r="AX46" s="111"/>
      <c r="AY46" s="111"/>
      <c r="AZ46" s="111"/>
      <c r="BA46" s="111"/>
      <c r="BB46" s="111"/>
      <c r="BC46" s="111"/>
      <c r="BD46" s="111"/>
      <c r="BE46" s="111"/>
      <c r="BF46" s="111"/>
      <c r="BG46" s="111"/>
      <c r="BH46" s="111"/>
      <c r="BI46" s="111"/>
      <c r="BJ46" s="111"/>
      <c r="BK46" s="111"/>
      <c r="BL46" s="112"/>
    </row>
    <row r="47" spans="1:64" s="3" customFormat="1" ht="17.25" hidden="1" customHeight="1" x14ac:dyDescent="0.2">
      <c r="A47" s="87"/>
      <c r="B47" s="88"/>
      <c r="C47" s="88"/>
      <c r="D47" s="88"/>
      <c r="E47" s="88"/>
      <c r="F47" s="89"/>
      <c r="G47" s="90" t="s">
        <v>130</v>
      </c>
      <c r="H47" s="91"/>
      <c r="I47" s="91"/>
      <c r="J47" s="91"/>
      <c r="K47" s="91"/>
      <c r="L47" s="91"/>
      <c r="M47" s="91"/>
      <c r="N47" s="91"/>
      <c r="O47" s="91"/>
      <c r="P47" s="91"/>
      <c r="Q47" s="91"/>
      <c r="R47" s="91"/>
      <c r="S47" s="92"/>
      <c r="T47" s="93"/>
      <c r="U47" s="94"/>
      <c r="V47" s="94"/>
      <c r="W47" s="94"/>
      <c r="X47" s="94"/>
      <c r="Y47" s="94"/>
      <c r="Z47" s="95"/>
      <c r="AA47" s="93"/>
      <c r="AB47" s="94"/>
      <c r="AC47" s="94"/>
      <c r="AD47" s="94"/>
      <c r="AE47" s="94"/>
      <c r="AF47" s="94"/>
      <c r="AG47" s="95"/>
      <c r="AH47" s="93"/>
      <c r="AI47" s="94"/>
      <c r="AJ47" s="94"/>
      <c r="AK47" s="94"/>
      <c r="AL47" s="94"/>
      <c r="AM47" s="94"/>
      <c r="AN47" s="95"/>
      <c r="AO47" s="102"/>
      <c r="AP47" s="103"/>
      <c r="AQ47" s="103"/>
      <c r="AR47" s="103"/>
      <c r="AS47" s="103"/>
      <c r="AT47" s="103"/>
      <c r="AU47" s="104"/>
      <c r="AV47" s="110" t="s">
        <v>186</v>
      </c>
      <c r="AW47" s="111"/>
      <c r="AX47" s="111"/>
      <c r="AY47" s="111"/>
      <c r="AZ47" s="111"/>
      <c r="BA47" s="111"/>
      <c r="BB47" s="111"/>
      <c r="BC47" s="111"/>
      <c r="BD47" s="111"/>
      <c r="BE47" s="111"/>
      <c r="BF47" s="111"/>
      <c r="BG47" s="111"/>
      <c r="BH47" s="111"/>
      <c r="BI47" s="111"/>
      <c r="BJ47" s="111"/>
      <c r="BK47" s="111"/>
      <c r="BL47" s="112"/>
    </row>
    <row r="49" spans="1:79" ht="15" customHeight="1" x14ac:dyDescent="0.2">
      <c r="A49" s="55" t="s">
        <v>39</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row>
    <row r="50" spans="1:79" x14ac:dyDescent="0.2">
      <c r="BL50" t="s">
        <v>97</v>
      </c>
    </row>
    <row r="51" spans="1:79" ht="48" customHeight="1" x14ac:dyDescent="0.2">
      <c r="A51" s="59" t="s">
        <v>4</v>
      </c>
      <c r="B51" s="59"/>
      <c r="C51" s="59"/>
      <c r="D51" s="59"/>
      <c r="E51" s="59"/>
      <c r="F51" s="59"/>
      <c r="G51" s="113" t="s">
        <v>7</v>
      </c>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5"/>
      <c r="AF51" s="59" t="s">
        <v>6</v>
      </c>
      <c r="AG51" s="59"/>
      <c r="AH51" s="59"/>
      <c r="AI51" s="59"/>
      <c r="AJ51" s="59"/>
      <c r="AK51" s="59" t="s">
        <v>5</v>
      </c>
      <c r="AL51" s="59"/>
      <c r="AM51" s="59"/>
      <c r="AN51" s="59"/>
      <c r="AO51" s="59"/>
      <c r="AP51" s="59"/>
      <c r="AQ51" s="59"/>
      <c r="AR51" s="59"/>
      <c r="AS51" s="59"/>
      <c r="AT51" s="59"/>
      <c r="AU51" s="59" t="s">
        <v>65</v>
      </c>
      <c r="AV51" s="59"/>
      <c r="AW51" s="59"/>
      <c r="AX51" s="59"/>
      <c r="AY51" s="59"/>
      <c r="AZ51" s="59"/>
      <c r="BA51" s="59"/>
      <c r="BB51" s="59"/>
      <c r="BC51" s="59"/>
      <c r="BD51" s="59"/>
      <c r="BE51" s="59" t="s">
        <v>66</v>
      </c>
      <c r="BF51" s="59"/>
      <c r="BG51" s="59"/>
      <c r="BH51" s="59"/>
      <c r="BI51" s="59"/>
      <c r="BJ51" s="59"/>
      <c r="BK51" s="59"/>
      <c r="BL51" s="59"/>
      <c r="BM51" s="59"/>
      <c r="BN51" s="59"/>
    </row>
    <row r="52" spans="1:79" ht="15" customHeight="1" x14ac:dyDescent="0.2">
      <c r="A52" s="59">
        <v>1</v>
      </c>
      <c r="B52" s="59"/>
      <c r="C52" s="59"/>
      <c r="D52" s="59"/>
      <c r="E52" s="59"/>
      <c r="F52" s="59"/>
      <c r="G52" s="113">
        <v>2</v>
      </c>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5"/>
      <c r="AF52" s="59">
        <v>3</v>
      </c>
      <c r="AG52" s="59"/>
      <c r="AH52" s="59"/>
      <c r="AI52" s="59"/>
      <c r="AJ52" s="59"/>
      <c r="AK52" s="59">
        <v>4</v>
      </c>
      <c r="AL52" s="59"/>
      <c r="AM52" s="59"/>
      <c r="AN52" s="59"/>
      <c r="AO52" s="59"/>
      <c r="AP52" s="59"/>
      <c r="AQ52" s="59"/>
      <c r="AR52" s="59"/>
      <c r="AS52" s="59"/>
      <c r="AT52" s="59"/>
      <c r="AU52" s="59">
        <v>5</v>
      </c>
      <c r="AV52" s="59"/>
      <c r="AW52" s="59"/>
      <c r="AX52" s="59"/>
      <c r="AY52" s="59"/>
      <c r="AZ52" s="59"/>
      <c r="BA52" s="59"/>
      <c r="BB52" s="59"/>
      <c r="BC52" s="59"/>
      <c r="BD52" s="59"/>
      <c r="BE52" s="59">
        <v>6</v>
      </c>
      <c r="BF52" s="59"/>
      <c r="BG52" s="59"/>
      <c r="BH52" s="59"/>
      <c r="BI52" s="59"/>
      <c r="BJ52" s="59"/>
      <c r="BK52" s="59"/>
      <c r="BL52" s="59"/>
      <c r="BM52" s="59"/>
      <c r="BN52" s="59"/>
    </row>
    <row r="53" spans="1:79" s="3" customFormat="1" ht="21.75" customHeight="1" x14ac:dyDescent="0.2">
      <c r="A53" s="137"/>
      <c r="B53" s="138"/>
      <c r="C53" s="138"/>
      <c r="D53" s="138"/>
      <c r="E53" s="138"/>
      <c r="F53" s="139"/>
      <c r="G53" s="155" t="s">
        <v>86</v>
      </c>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7"/>
      <c r="AF53" s="158"/>
      <c r="AG53" s="158"/>
      <c r="AH53" s="158"/>
      <c r="AI53" s="158"/>
      <c r="AJ53" s="158"/>
      <c r="AK53" s="155"/>
      <c r="AL53" s="156"/>
      <c r="AM53" s="156"/>
      <c r="AN53" s="156"/>
      <c r="AO53" s="156"/>
      <c r="AP53" s="156"/>
      <c r="AQ53" s="156"/>
      <c r="AR53" s="156"/>
      <c r="AS53" s="156"/>
      <c r="AT53" s="157"/>
      <c r="AU53" s="129"/>
      <c r="AV53" s="129"/>
      <c r="AW53" s="129"/>
      <c r="AX53" s="129"/>
      <c r="AY53" s="129"/>
      <c r="AZ53" s="129"/>
      <c r="BA53" s="129"/>
      <c r="BB53" s="129"/>
      <c r="BC53" s="129"/>
      <c r="BD53" s="129"/>
      <c r="BE53" s="129"/>
      <c r="BF53" s="129"/>
      <c r="BG53" s="129"/>
      <c r="BH53" s="129"/>
      <c r="BI53" s="129"/>
      <c r="BJ53" s="129"/>
      <c r="BK53" s="129"/>
      <c r="BL53" s="129"/>
      <c r="BM53" s="129"/>
      <c r="BN53" s="129"/>
    </row>
    <row r="54" spans="1:79" s="3" customFormat="1" ht="25.5" customHeight="1" x14ac:dyDescent="0.2">
      <c r="A54" s="130" t="s">
        <v>256</v>
      </c>
      <c r="B54" s="131"/>
      <c r="C54" s="131"/>
      <c r="D54" s="131"/>
      <c r="E54" s="131"/>
      <c r="F54" s="132"/>
      <c r="G54" s="90" t="s">
        <v>251</v>
      </c>
      <c r="H54" s="91"/>
      <c r="I54" s="91"/>
      <c r="J54" s="91"/>
      <c r="K54" s="91"/>
      <c r="L54" s="91"/>
      <c r="M54" s="91"/>
      <c r="N54" s="91"/>
      <c r="O54" s="91"/>
      <c r="P54" s="91"/>
      <c r="Q54" s="91"/>
      <c r="R54" s="91"/>
      <c r="S54" s="91"/>
      <c r="T54" s="91"/>
      <c r="U54" s="91"/>
      <c r="V54" s="91"/>
      <c r="W54" s="91"/>
      <c r="X54" s="91"/>
      <c r="Y54" s="91"/>
      <c r="Z54" s="91"/>
      <c r="AA54" s="91"/>
      <c r="AB54" s="91"/>
      <c r="AC54" s="91"/>
      <c r="AD54" s="91"/>
      <c r="AE54" s="92"/>
      <c r="AF54" s="144" t="s">
        <v>84</v>
      </c>
      <c r="AG54" s="145"/>
      <c r="AH54" s="145"/>
      <c r="AI54" s="145"/>
      <c r="AJ54" s="146"/>
      <c r="AK54" s="65" t="s">
        <v>85</v>
      </c>
      <c r="AL54" s="66"/>
      <c r="AM54" s="66"/>
      <c r="AN54" s="66"/>
      <c r="AO54" s="66"/>
      <c r="AP54" s="66"/>
      <c r="AQ54" s="66"/>
      <c r="AR54" s="66"/>
      <c r="AS54" s="66"/>
      <c r="AT54" s="67"/>
      <c r="AU54" s="123">
        <v>0</v>
      </c>
      <c r="AV54" s="123"/>
      <c r="AW54" s="123"/>
      <c r="AX54" s="123"/>
      <c r="AY54" s="123"/>
      <c r="AZ54" s="123"/>
      <c r="BA54" s="123"/>
      <c r="BB54" s="123"/>
      <c r="BC54" s="123"/>
      <c r="BD54" s="123"/>
      <c r="BE54" s="200">
        <v>1</v>
      </c>
      <c r="BF54" s="201"/>
      <c r="BG54" s="201"/>
      <c r="BH54" s="201"/>
      <c r="BI54" s="201"/>
      <c r="BJ54" s="201"/>
      <c r="BK54" s="201"/>
      <c r="BL54" s="201"/>
      <c r="BM54" s="201"/>
      <c r="BN54" s="202"/>
    </row>
    <row r="55" spans="1:79" s="3" customFormat="1" ht="12.75" customHeight="1" x14ac:dyDescent="0.2">
      <c r="A55" s="137"/>
      <c r="B55" s="138"/>
      <c r="C55" s="138"/>
      <c r="D55" s="138"/>
      <c r="E55" s="138"/>
      <c r="F55" s="139"/>
      <c r="G55" s="155" t="s">
        <v>87</v>
      </c>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7"/>
      <c r="AF55" s="158"/>
      <c r="AG55" s="158"/>
      <c r="AH55" s="158"/>
      <c r="AI55" s="158"/>
      <c r="AJ55" s="158"/>
      <c r="AK55" s="155"/>
      <c r="AL55" s="156"/>
      <c r="AM55" s="156"/>
      <c r="AN55" s="156"/>
      <c r="AO55" s="156"/>
      <c r="AP55" s="156"/>
      <c r="AQ55" s="156"/>
      <c r="AR55" s="156"/>
      <c r="AS55" s="156"/>
      <c r="AT55" s="157"/>
      <c r="AU55" s="123">
        <v>0</v>
      </c>
      <c r="AV55" s="123"/>
      <c r="AW55" s="123"/>
      <c r="AX55" s="123"/>
      <c r="AY55" s="123"/>
      <c r="AZ55" s="123"/>
      <c r="BA55" s="123"/>
      <c r="BB55" s="123"/>
      <c r="BC55" s="123"/>
      <c r="BD55" s="123"/>
      <c r="BE55" s="129"/>
      <c r="BF55" s="129"/>
      <c r="BG55" s="129"/>
      <c r="BH55" s="129"/>
      <c r="BI55" s="129"/>
      <c r="BJ55" s="129"/>
      <c r="BK55" s="129"/>
      <c r="BL55" s="129"/>
      <c r="BM55" s="129"/>
      <c r="BN55" s="129"/>
    </row>
    <row r="56" spans="1:79" s="3" customFormat="1" ht="20.25" customHeight="1" x14ac:dyDescent="0.2">
      <c r="A56" s="137">
        <v>2</v>
      </c>
      <c r="B56" s="138"/>
      <c r="C56" s="138"/>
      <c r="D56" s="138"/>
      <c r="E56" s="138"/>
      <c r="F56" s="139"/>
      <c r="G56" s="90" t="s">
        <v>146</v>
      </c>
      <c r="H56" s="91"/>
      <c r="I56" s="91"/>
      <c r="J56" s="91"/>
      <c r="K56" s="91"/>
      <c r="L56" s="91"/>
      <c r="M56" s="91"/>
      <c r="N56" s="91"/>
      <c r="O56" s="91"/>
      <c r="P56" s="91"/>
      <c r="Q56" s="91"/>
      <c r="R56" s="91"/>
      <c r="S56" s="91"/>
      <c r="T56" s="91"/>
      <c r="U56" s="91"/>
      <c r="V56" s="91"/>
      <c r="W56" s="91"/>
      <c r="X56" s="91"/>
      <c r="Y56" s="91"/>
      <c r="Z56" s="91"/>
      <c r="AA56" s="91"/>
      <c r="AB56" s="91"/>
      <c r="AC56" s="91"/>
      <c r="AD56" s="91"/>
      <c r="AE56" s="92"/>
      <c r="AF56" s="144" t="s">
        <v>93</v>
      </c>
      <c r="AG56" s="145"/>
      <c r="AH56" s="145"/>
      <c r="AI56" s="145"/>
      <c r="AJ56" s="146"/>
      <c r="AK56" s="65" t="s">
        <v>88</v>
      </c>
      <c r="AL56" s="66"/>
      <c r="AM56" s="66"/>
      <c r="AN56" s="66"/>
      <c r="AO56" s="66"/>
      <c r="AP56" s="66"/>
      <c r="AQ56" s="66"/>
      <c r="AR56" s="66"/>
      <c r="AS56" s="66"/>
      <c r="AT56" s="67"/>
      <c r="AU56" s="123">
        <v>0</v>
      </c>
      <c r="AV56" s="123"/>
      <c r="AW56" s="123"/>
      <c r="AX56" s="123"/>
      <c r="AY56" s="123"/>
      <c r="AZ56" s="123"/>
      <c r="BA56" s="123"/>
      <c r="BB56" s="123"/>
      <c r="BC56" s="123"/>
      <c r="BD56" s="123"/>
      <c r="BE56" s="197">
        <f>AO22</f>
        <v>934494</v>
      </c>
      <c r="BF56" s="198"/>
      <c r="BG56" s="198"/>
      <c r="BH56" s="198"/>
      <c r="BI56" s="198"/>
      <c r="BJ56" s="198"/>
      <c r="BK56" s="198"/>
      <c r="BL56" s="198"/>
      <c r="BM56" s="198"/>
      <c r="BN56" s="199"/>
    </row>
    <row r="57" spans="1:79" s="3" customFormat="1" ht="12.75" customHeight="1" x14ac:dyDescent="0.2">
      <c r="A57" s="130"/>
      <c r="B57" s="131"/>
      <c r="C57" s="131"/>
      <c r="D57" s="131"/>
      <c r="E57" s="131"/>
      <c r="F57" s="132"/>
      <c r="G57" s="155" t="s">
        <v>89</v>
      </c>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7"/>
      <c r="AF57" s="133" t="s">
        <v>93</v>
      </c>
      <c r="AG57" s="133"/>
      <c r="AH57" s="133"/>
      <c r="AI57" s="133"/>
      <c r="AJ57" s="133"/>
      <c r="AK57" s="65" t="s">
        <v>88</v>
      </c>
      <c r="AL57" s="66"/>
      <c r="AM57" s="66"/>
      <c r="AN57" s="66"/>
      <c r="AO57" s="66"/>
      <c r="AP57" s="66"/>
      <c r="AQ57" s="66"/>
      <c r="AR57" s="66"/>
      <c r="AS57" s="66"/>
      <c r="AT57" s="67"/>
      <c r="AU57" s="123">
        <v>0</v>
      </c>
      <c r="AV57" s="123"/>
      <c r="AW57" s="123"/>
      <c r="AX57" s="123"/>
      <c r="AY57" s="123"/>
      <c r="AZ57" s="123"/>
      <c r="BA57" s="123"/>
      <c r="BB57" s="123"/>
      <c r="BC57" s="123"/>
      <c r="BD57" s="123"/>
      <c r="BE57" s="129"/>
      <c r="BF57" s="129"/>
      <c r="BG57" s="129"/>
      <c r="BH57" s="129"/>
      <c r="BI57" s="129"/>
      <c r="BJ57" s="129"/>
      <c r="BK57" s="129"/>
      <c r="BL57" s="129"/>
      <c r="BM57" s="129"/>
      <c r="BN57" s="129"/>
    </row>
    <row r="58" spans="1:79" ht="27.75" customHeight="1" x14ac:dyDescent="0.2">
      <c r="A58" s="130" t="s">
        <v>200</v>
      </c>
      <c r="B58" s="131"/>
      <c r="C58" s="131"/>
      <c r="D58" s="131"/>
      <c r="E58" s="131"/>
      <c r="F58" s="132"/>
      <c r="G58" s="90" t="s">
        <v>100</v>
      </c>
      <c r="H58" s="91"/>
      <c r="I58" s="91"/>
      <c r="J58" s="91"/>
      <c r="K58" s="91"/>
      <c r="L58" s="91"/>
      <c r="M58" s="91"/>
      <c r="N58" s="91"/>
      <c r="O58" s="91"/>
      <c r="P58" s="91"/>
      <c r="Q58" s="91"/>
      <c r="R58" s="91"/>
      <c r="S58" s="91"/>
      <c r="T58" s="91"/>
      <c r="U58" s="91"/>
      <c r="V58" s="91"/>
      <c r="W58" s="91"/>
      <c r="X58" s="91"/>
      <c r="Y58" s="91"/>
      <c r="Z58" s="91"/>
      <c r="AA58" s="91"/>
      <c r="AB58" s="91"/>
      <c r="AC58" s="91"/>
      <c r="AD58" s="91"/>
      <c r="AE58" s="92"/>
      <c r="AF58" s="133" t="s">
        <v>94</v>
      </c>
      <c r="AG58" s="133"/>
      <c r="AH58" s="133"/>
      <c r="AI58" s="133"/>
      <c r="AJ58" s="133"/>
      <c r="AK58" s="65" t="s">
        <v>90</v>
      </c>
      <c r="AL58" s="66"/>
      <c r="AM58" s="66"/>
      <c r="AN58" s="66"/>
      <c r="AO58" s="66"/>
      <c r="AP58" s="66"/>
      <c r="AQ58" s="66"/>
      <c r="AR58" s="66"/>
      <c r="AS58" s="66"/>
      <c r="AT58" s="67"/>
      <c r="AU58" s="123">
        <v>0</v>
      </c>
      <c r="AV58" s="123"/>
      <c r="AW58" s="123"/>
      <c r="AX58" s="123"/>
      <c r="AY58" s="123"/>
      <c r="AZ58" s="123"/>
      <c r="BA58" s="123"/>
      <c r="BB58" s="123"/>
      <c r="BC58" s="123"/>
      <c r="BD58" s="123"/>
      <c r="BE58" s="167">
        <f>1/39*100</f>
        <v>2.5641025641025639</v>
      </c>
      <c r="BF58" s="167"/>
      <c r="BG58" s="167"/>
      <c r="BH58" s="167"/>
      <c r="BI58" s="167"/>
      <c r="BJ58" s="167"/>
      <c r="BK58" s="167"/>
      <c r="BL58" s="167"/>
      <c r="BM58" s="167"/>
      <c r="BN58" s="167"/>
    </row>
    <row r="59" spans="1:79" ht="27" customHeight="1" x14ac:dyDescent="0.2">
      <c r="A59" s="38"/>
      <c r="B59" s="38"/>
      <c r="C59" s="38"/>
      <c r="D59" s="38"/>
      <c r="E59" s="38"/>
      <c r="F59" s="38"/>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8"/>
      <c r="AG59" s="38"/>
      <c r="AH59" s="38"/>
      <c r="AI59" s="38"/>
      <c r="AJ59" s="38"/>
      <c r="AK59" s="36"/>
      <c r="AL59" s="36"/>
      <c r="AM59" s="36"/>
      <c r="AN59" s="36"/>
      <c r="AO59" s="36"/>
      <c r="AP59" s="36"/>
      <c r="AQ59" s="36"/>
      <c r="AR59" s="36"/>
      <c r="AS59" s="36"/>
      <c r="AT59" s="36"/>
      <c r="AU59" s="39"/>
      <c r="AV59" s="39"/>
      <c r="AW59" s="39"/>
      <c r="AX59" s="39"/>
      <c r="AY59" s="39"/>
      <c r="AZ59" s="39"/>
      <c r="BA59" s="39"/>
      <c r="BB59" s="39"/>
      <c r="BC59" s="39"/>
      <c r="BD59" s="39"/>
      <c r="BE59" s="40"/>
      <c r="BF59" s="40"/>
      <c r="BG59" s="40"/>
      <c r="BH59" s="40"/>
      <c r="BI59" s="40"/>
      <c r="BJ59" s="40"/>
      <c r="BK59" s="40"/>
      <c r="BL59" s="40"/>
      <c r="BM59" s="40"/>
      <c r="BN59" s="40"/>
    </row>
    <row r="60" spans="1:79" ht="14.25" customHeight="1" x14ac:dyDescent="0.2">
      <c r="A60" s="170" t="s">
        <v>67</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row>
    <row r="61" spans="1:79"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row>
    <row r="63" spans="1:79" s="5" customFormat="1" ht="12.75" customHeight="1" x14ac:dyDescent="0.2">
      <c r="A63" s="168" t="s">
        <v>38</v>
      </c>
      <c r="B63" s="168"/>
      <c r="C63" s="168"/>
      <c r="D63" s="168"/>
      <c r="E63" s="168"/>
      <c r="F63" s="168"/>
      <c r="G63" s="125"/>
      <c r="H63" s="125"/>
      <c r="I63" s="125"/>
      <c r="J63" s="125"/>
      <c r="K63" s="125"/>
      <c r="L63" s="125"/>
      <c r="M63" s="125"/>
      <c r="N63" s="125"/>
      <c r="O63" s="125"/>
      <c r="P63" s="125"/>
      <c r="Q63" s="125"/>
      <c r="R63" s="125"/>
      <c r="S63" s="125"/>
      <c r="T63" s="169">
        <f>T22+T21</f>
        <v>315383</v>
      </c>
      <c r="U63" s="169"/>
      <c r="V63" s="169"/>
      <c r="W63" s="169"/>
      <c r="X63" s="169"/>
      <c r="Y63" s="169"/>
      <c r="Z63" s="169"/>
      <c r="AA63" s="169">
        <f>AA22+AA21</f>
        <v>1659268</v>
      </c>
      <c r="AB63" s="169"/>
      <c r="AC63" s="169"/>
      <c r="AD63" s="169"/>
      <c r="AE63" s="169"/>
      <c r="AF63" s="169"/>
      <c r="AG63" s="169"/>
      <c r="AH63" s="169">
        <f>AH21</f>
        <v>0</v>
      </c>
      <c r="AI63" s="169"/>
      <c r="AJ63" s="169"/>
      <c r="AK63" s="169"/>
      <c r="AL63" s="169"/>
      <c r="AM63" s="169"/>
      <c r="AN63" s="169"/>
      <c r="AO63" s="169">
        <f>AO22+AO21</f>
        <v>934494</v>
      </c>
      <c r="AP63" s="169"/>
      <c r="AQ63" s="169"/>
      <c r="AR63" s="169"/>
      <c r="AS63" s="169"/>
      <c r="AT63" s="169"/>
      <c r="AU63" s="169"/>
      <c r="AV63" s="10"/>
      <c r="AW63" s="11"/>
      <c r="AX63" s="11"/>
      <c r="AY63" s="11"/>
      <c r="AZ63" s="11"/>
      <c r="BA63" s="11"/>
      <c r="BB63" s="11"/>
      <c r="BC63" s="11"/>
      <c r="BD63" s="11"/>
      <c r="BE63" s="11"/>
      <c r="BF63" s="11"/>
      <c r="BG63" s="11"/>
      <c r="BH63" s="11"/>
      <c r="BI63" s="11"/>
      <c r="BJ63" s="11"/>
      <c r="BK63" s="11"/>
      <c r="BL63" s="11"/>
      <c r="BM63" s="11"/>
      <c r="BN63" s="11"/>
      <c r="BO63" s="11"/>
      <c r="CA63" s="5" t="s">
        <v>28</v>
      </c>
    </row>
    <row r="66" spans="1:79" ht="14.25" customHeight="1" x14ac:dyDescent="0.2">
      <c r="A66" s="56" t="s">
        <v>72</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row>
    <row r="67" spans="1:79" ht="15" x14ac:dyDescent="0.25">
      <c r="A67" s="175" t="s">
        <v>59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row>
    <row r="68" spans="1:79" ht="12.95" customHeight="1" x14ac:dyDescent="0.2">
      <c r="A68" s="59" t="s">
        <v>3</v>
      </c>
      <c r="B68" s="59"/>
      <c r="C68" s="59"/>
      <c r="D68" s="59"/>
      <c r="E68" s="59"/>
      <c r="F68" s="59"/>
      <c r="G68" s="59" t="s">
        <v>7</v>
      </c>
      <c r="H68" s="59"/>
      <c r="I68" s="59"/>
      <c r="J68" s="59"/>
      <c r="K68" s="59"/>
      <c r="L68" s="59"/>
      <c r="M68" s="59"/>
      <c r="N68" s="59"/>
      <c r="O68" s="59"/>
      <c r="P68" s="59"/>
      <c r="Q68" s="59"/>
      <c r="R68" s="59"/>
      <c r="S68" s="59"/>
      <c r="T68" s="59" t="s">
        <v>68</v>
      </c>
      <c r="U68" s="59"/>
      <c r="V68" s="59"/>
      <c r="W68" s="59"/>
      <c r="X68" s="59"/>
      <c r="Y68" s="59"/>
      <c r="Z68" s="59"/>
      <c r="AA68" s="59"/>
      <c r="AB68" s="59"/>
      <c r="AC68" s="59"/>
      <c r="AD68" s="59"/>
      <c r="AE68" s="59"/>
      <c r="AF68" s="59"/>
      <c r="AG68" s="59"/>
      <c r="AH68" s="59" t="s">
        <v>73</v>
      </c>
      <c r="AI68" s="59"/>
      <c r="AJ68" s="59"/>
      <c r="AK68" s="59"/>
      <c r="AL68" s="59"/>
      <c r="AM68" s="59"/>
      <c r="AN68" s="59"/>
      <c r="AO68" s="59"/>
      <c r="AP68" s="59"/>
      <c r="AQ68" s="59"/>
      <c r="AR68" s="59"/>
      <c r="AS68" s="59"/>
      <c r="AT68" s="59"/>
      <c r="AU68" s="59"/>
      <c r="AV68" s="59" t="s">
        <v>74</v>
      </c>
      <c r="AW68" s="59"/>
      <c r="AX68" s="59"/>
      <c r="AY68" s="59"/>
      <c r="AZ68" s="59"/>
      <c r="BA68" s="59"/>
      <c r="BB68" s="59"/>
      <c r="BC68" s="59"/>
      <c r="BD68" s="59"/>
      <c r="BE68" s="59"/>
      <c r="BF68" s="59"/>
      <c r="BG68" s="59"/>
      <c r="BH68" s="59"/>
      <c r="BI68" s="59"/>
      <c r="BJ68" s="59"/>
      <c r="BK68" s="59"/>
      <c r="BL68" s="59"/>
      <c r="BM68" s="59"/>
      <c r="BN68" s="59"/>
      <c r="BO68" s="59"/>
      <c r="BP68" s="59"/>
      <c r="BQ68" s="59"/>
    </row>
    <row r="69" spans="1:79" ht="47.1" customHeight="1" x14ac:dyDescent="0.2">
      <c r="A69" s="59"/>
      <c r="B69" s="59"/>
      <c r="C69" s="59"/>
      <c r="D69" s="59"/>
      <c r="E69" s="59"/>
      <c r="F69" s="59"/>
      <c r="G69" s="59"/>
      <c r="H69" s="59"/>
      <c r="I69" s="59"/>
      <c r="J69" s="59"/>
      <c r="K69" s="59"/>
      <c r="L69" s="59"/>
      <c r="M69" s="59"/>
      <c r="N69" s="59"/>
      <c r="O69" s="59"/>
      <c r="P69" s="59"/>
      <c r="Q69" s="59"/>
      <c r="R69" s="59"/>
      <c r="S69" s="59"/>
      <c r="T69" s="59" t="s">
        <v>9</v>
      </c>
      <c r="U69" s="59"/>
      <c r="V69" s="59"/>
      <c r="W69" s="59"/>
      <c r="X69" s="59"/>
      <c r="Y69" s="59"/>
      <c r="Z69" s="59"/>
      <c r="AA69" s="59" t="s">
        <v>25</v>
      </c>
      <c r="AB69" s="59"/>
      <c r="AC69" s="59"/>
      <c r="AD69" s="59"/>
      <c r="AE69" s="59"/>
      <c r="AF69" s="59"/>
      <c r="AG69" s="59"/>
      <c r="AH69" s="59" t="s">
        <v>9</v>
      </c>
      <c r="AI69" s="59"/>
      <c r="AJ69" s="59"/>
      <c r="AK69" s="59"/>
      <c r="AL69" s="59"/>
      <c r="AM69" s="59"/>
      <c r="AN69" s="59"/>
      <c r="AO69" s="59" t="s">
        <v>25</v>
      </c>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row>
    <row r="70" spans="1:79" ht="15" customHeight="1" x14ac:dyDescent="0.2">
      <c r="A70" s="59">
        <v>1</v>
      </c>
      <c r="B70" s="59"/>
      <c r="C70" s="59"/>
      <c r="D70" s="59"/>
      <c r="E70" s="59"/>
      <c r="F70" s="59"/>
      <c r="G70" s="59">
        <v>2</v>
      </c>
      <c r="H70" s="59"/>
      <c r="I70" s="59"/>
      <c r="J70" s="59"/>
      <c r="K70" s="59"/>
      <c r="L70" s="59"/>
      <c r="M70" s="59"/>
      <c r="N70" s="59"/>
      <c r="O70" s="59"/>
      <c r="P70" s="59"/>
      <c r="Q70" s="59"/>
      <c r="R70" s="59"/>
      <c r="S70" s="59"/>
      <c r="T70" s="59">
        <v>3</v>
      </c>
      <c r="U70" s="59"/>
      <c r="V70" s="59"/>
      <c r="W70" s="59"/>
      <c r="X70" s="59"/>
      <c r="Y70" s="59"/>
      <c r="Z70" s="59"/>
      <c r="AA70" s="59">
        <v>4</v>
      </c>
      <c r="AB70" s="59"/>
      <c r="AC70" s="59"/>
      <c r="AD70" s="59"/>
      <c r="AE70" s="59"/>
      <c r="AF70" s="59"/>
      <c r="AG70" s="59"/>
      <c r="AH70" s="59">
        <v>5</v>
      </c>
      <c r="AI70" s="59"/>
      <c r="AJ70" s="59"/>
      <c r="AK70" s="59"/>
      <c r="AL70" s="59"/>
      <c r="AM70" s="59"/>
      <c r="AN70" s="59"/>
      <c r="AO70" s="59">
        <v>6</v>
      </c>
      <c r="AP70" s="59"/>
      <c r="AQ70" s="59"/>
      <c r="AR70" s="59"/>
      <c r="AS70" s="59"/>
      <c r="AT70" s="59"/>
      <c r="AU70" s="59"/>
      <c r="AV70" s="59">
        <v>7</v>
      </c>
      <c r="AW70" s="59"/>
      <c r="AX70" s="59"/>
      <c r="AY70" s="59"/>
      <c r="AZ70" s="59"/>
      <c r="BA70" s="59"/>
      <c r="BB70" s="59"/>
      <c r="BC70" s="59"/>
      <c r="BD70" s="59"/>
      <c r="BE70" s="59"/>
      <c r="BF70" s="59"/>
      <c r="BG70" s="59"/>
      <c r="BH70" s="59"/>
      <c r="BI70" s="59"/>
      <c r="BJ70" s="59"/>
      <c r="BK70" s="59"/>
      <c r="BL70" s="59"/>
      <c r="BM70" s="59"/>
      <c r="BN70" s="59"/>
      <c r="BO70" s="59"/>
      <c r="BP70" s="59"/>
      <c r="BQ70" s="59"/>
    </row>
    <row r="71" spans="1:79" s="4" customFormat="1" ht="12.75" customHeight="1" x14ac:dyDescent="0.2">
      <c r="A71" s="176" t="s">
        <v>1</v>
      </c>
      <c r="B71" s="176"/>
      <c r="C71" s="176"/>
      <c r="D71" s="176"/>
      <c r="E71" s="176"/>
      <c r="F71" s="176"/>
      <c r="G71" s="177"/>
      <c r="H71" s="177"/>
      <c r="I71" s="177"/>
      <c r="J71" s="177"/>
      <c r="K71" s="177"/>
      <c r="L71" s="177"/>
      <c r="M71" s="177"/>
      <c r="N71" s="177"/>
      <c r="O71" s="177"/>
      <c r="P71" s="177"/>
      <c r="Q71" s="177"/>
      <c r="R71" s="177"/>
      <c r="S71" s="177"/>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CA71" s="4" t="s">
        <v>14</v>
      </c>
    </row>
    <row r="73" spans="1:79" ht="15" customHeight="1" x14ac:dyDescent="0.2">
      <c r="A73" s="56" t="s">
        <v>42</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row>
    <row r="75" spans="1:79" ht="90.95" customHeight="1" x14ac:dyDescent="0.2">
      <c r="A75" s="59" t="s">
        <v>4</v>
      </c>
      <c r="B75" s="59"/>
      <c r="C75" s="59"/>
      <c r="D75" s="59"/>
      <c r="E75" s="59"/>
      <c r="F75" s="59"/>
      <c r="G75" s="113" t="s">
        <v>7</v>
      </c>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5"/>
      <c r="AF75" s="59" t="s">
        <v>6</v>
      </c>
      <c r="AG75" s="59"/>
      <c r="AH75" s="59"/>
      <c r="AI75" s="59"/>
      <c r="AJ75" s="59"/>
      <c r="AK75" s="59" t="s">
        <v>5</v>
      </c>
      <c r="AL75" s="59"/>
      <c r="AM75" s="59"/>
      <c r="AN75" s="59"/>
      <c r="AO75" s="59"/>
      <c r="AP75" s="59"/>
      <c r="AQ75" s="59"/>
      <c r="AR75" s="59"/>
      <c r="AS75" s="59"/>
      <c r="AT75" s="59"/>
      <c r="AU75" s="59" t="s">
        <v>69</v>
      </c>
      <c r="AV75" s="59"/>
      <c r="AW75" s="59"/>
      <c r="AX75" s="59"/>
      <c r="AY75" s="59"/>
      <c r="AZ75" s="59"/>
      <c r="BA75" s="59" t="s">
        <v>70</v>
      </c>
      <c r="BB75" s="59"/>
      <c r="BC75" s="59"/>
      <c r="BD75" s="59"/>
      <c r="BE75" s="59"/>
      <c r="BF75" s="59"/>
      <c r="BG75" s="59" t="s">
        <v>75</v>
      </c>
      <c r="BH75" s="59"/>
      <c r="BI75" s="59"/>
      <c r="BJ75" s="59"/>
      <c r="BK75" s="59"/>
      <c r="BL75" s="59"/>
      <c r="BM75" s="59" t="s">
        <v>76</v>
      </c>
      <c r="BN75" s="59"/>
      <c r="BO75" s="59"/>
      <c r="BP75" s="59"/>
      <c r="BQ75" s="59"/>
      <c r="BR75" s="59"/>
    </row>
    <row r="76" spans="1:79" ht="15" customHeight="1" x14ac:dyDescent="0.2">
      <c r="A76" s="59">
        <v>1</v>
      </c>
      <c r="B76" s="59"/>
      <c r="C76" s="59"/>
      <c r="D76" s="59"/>
      <c r="E76" s="59"/>
      <c r="F76" s="59"/>
      <c r="G76" s="113">
        <v>2</v>
      </c>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5"/>
      <c r="AF76" s="59">
        <v>3</v>
      </c>
      <c r="AG76" s="59"/>
      <c r="AH76" s="59"/>
      <c r="AI76" s="59"/>
      <c r="AJ76" s="59"/>
      <c r="AK76" s="59">
        <v>4</v>
      </c>
      <c r="AL76" s="59"/>
      <c r="AM76" s="59"/>
      <c r="AN76" s="59"/>
      <c r="AO76" s="59"/>
      <c r="AP76" s="59"/>
      <c r="AQ76" s="59"/>
      <c r="AR76" s="59"/>
      <c r="AS76" s="59"/>
      <c r="AT76" s="59"/>
      <c r="AU76" s="59">
        <v>5</v>
      </c>
      <c r="AV76" s="59"/>
      <c r="AW76" s="59"/>
      <c r="AX76" s="59"/>
      <c r="AY76" s="59"/>
      <c r="AZ76" s="59"/>
      <c r="BA76" s="59">
        <v>6</v>
      </c>
      <c r="BB76" s="59"/>
      <c r="BC76" s="59"/>
      <c r="BD76" s="59"/>
      <c r="BE76" s="59"/>
      <c r="BF76" s="59"/>
      <c r="BG76" s="59">
        <v>7</v>
      </c>
      <c r="BH76" s="59"/>
      <c r="BI76" s="59"/>
      <c r="BJ76" s="59"/>
      <c r="BK76" s="59"/>
      <c r="BL76" s="59"/>
      <c r="BM76" s="59">
        <v>8</v>
      </c>
      <c r="BN76" s="59"/>
      <c r="BO76" s="59"/>
      <c r="BP76" s="59"/>
      <c r="BQ76" s="59"/>
      <c r="BR76" s="59"/>
    </row>
    <row r="77" spans="1:79" s="3" customFormat="1" x14ac:dyDescent="0.2">
      <c r="A77" s="64"/>
      <c r="B77" s="64"/>
      <c r="C77" s="64"/>
      <c r="D77" s="64"/>
      <c r="E77" s="64"/>
      <c r="F77" s="64"/>
      <c r="G77" s="87"/>
      <c r="H77" s="88"/>
      <c r="I77" s="88"/>
      <c r="J77" s="88"/>
      <c r="K77" s="88"/>
      <c r="L77" s="88"/>
      <c r="M77" s="88"/>
      <c r="N77" s="88"/>
      <c r="O77" s="88"/>
      <c r="P77" s="88"/>
      <c r="Q77" s="88"/>
      <c r="R77" s="88"/>
      <c r="S77" s="88"/>
      <c r="T77" s="88"/>
      <c r="U77" s="88"/>
      <c r="V77" s="88"/>
      <c r="W77" s="88"/>
      <c r="X77" s="88"/>
      <c r="Y77" s="88"/>
      <c r="Z77" s="88"/>
      <c r="AA77" s="88"/>
      <c r="AB77" s="88"/>
      <c r="AC77" s="88"/>
      <c r="AD77" s="88"/>
      <c r="AE77" s="89"/>
      <c r="AF77" s="64"/>
      <c r="AG77" s="64"/>
      <c r="AH77" s="64"/>
      <c r="AI77" s="64"/>
      <c r="AJ77" s="64"/>
      <c r="AK77" s="64"/>
      <c r="AL77" s="64"/>
      <c r="AM77" s="64"/>
      <c r="AN77" s="64"/>
      <c r="AO77" s="64"/>
      <c r="AP77" s="64"/>
      <c r="AQ77" s="64"/>
      <c r="AR77" s="64"/>
      <c r="AS77" s="64"/>
      <c r="AT77" s="64"/>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CA77" s="3" t="s">
        <v>16</v>
      </c>
    </row>
    <row r="79" spans="1:79" ht="28.5" customHeight="1" x14ac:dyDescent="0.2">
      <c r="A79" s="181" t="s">
        <v>77</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row>
    <row r="80" spans="1:79" ht="15" customHeight="1" x14ac:dyDescent="0.2">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row>
    <row r="81" spans="1:79" s="17" customFormat="1" ht="15" customHeight="1"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4"/>
      <c r="AF81" s="14"/>
      <c r="AG81" s="14"/>
      <c r="AH81" s="14"/>
      <c r="AI81" s="14"/>
      <c r="AJ81" s="14"/>
      <c r="AK81" s="14"/>
      <c r="AL81" s="14"/>
      <c r="AM81" s="14"/>
      <c r="AN81" s="14"/>
      <c r="AO81" s="14"/>
      <c r="AP81" s="14"/>
      <c r="AQ81" s="14"/>
      <c r="AR81" s="14"/>
      <c r="AS81" s="14"/>
      <c r="AT81" s="14"/>
      <c r="AU81" s="14"/>
      <c r="AV81" s="15"/>
      <c r="AW81" s="15"/>
      <c r="AX81" s="15"/>
      <c r="AY81" s="15"/>
      <c r="AZ81" s="15"/>
      <c r="BA81" s="15"/>
      <c r="BB81" s="15"/>
      <c r="BC81" s="15"/>
      <c r="BD81" s="15"/>
      <c r="BE81" s="15"/>
      <c r="BF81" s="15"/>
      <c r="BG81" s="15"/>
      <c r="BH81" s="15"/>
      <c r="BI81" s="15"/>
      <c r="BJ81" s="15"/>
      <c r="BK81" s="15"/>
      <c r="BL81" s="15"/>
    </row>
    <row r="82" spans="1:79" s="5" customFormat="1" ht="15" customHeight="1" x14ac:dyDescent="0.2">
      <c r="A82" s="168" t="s">
        <v>38</v>
      </c>
      <c r="B82" s="168"/>
      <c r="C82" s="168"/>
      <c r="D82" s="168"/>
      <c r="E82" s="168"/>
      <c r="F82" s="168"/>
      <c r="G82" s="194"/>
      <c r="H82" s="194"/>
      <c r="I82" s="194"/>
      <c r="J82" s="194"/>
      <c r="K82" s="194"/>
      <c r="L82" s="194"/>
      <c r="M82" s="194"/>
      <c r="N82" s="194"/>
      <c r="O82" s="194"/>
      <c r="P82" s="194"/>
      <c r="Q82" s="194"/>
      <c r="R82" s="194"/>
      <c r="S82" s="194"/>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9"/>
      <c r="CA82" s="5" t="s">
        <v>30</v>
      </c>
    </row>
    <row r="83" spans="1:79" s="1" customFormat="1" ht="12.75" customHeight="1"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row>
    <row r="84" spans="1:79" s="1" customFormat="1" ht="12.75" customHeight="1"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6" spans="1:79" ht="18.95" customHeight="1" x14ac:dyDescent="0.2">
      <c r="A86" s="187" t="s">
        <v>254</v>
      </c>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30"/>
      <c r="AC86" s="30"/>
      <c r="AD86" s="30"/>
      <c r="AE86" s="30"/>
      <c r="AF86" s="30"/>
      <c r="AG86" s="30"/>
      <c r="AH86" s="189"/>
      <c r="AI86" s="189"/>
      <c r="AJ86" s="189"/>
      <c r="AK86" s="189"/>
      <c r="AL86" s="189"/>
      <c r="AM86" s="189"/>
      <c r="AN86" s="189"/>
      <c r="AO86" s="189"/>
      <c r="AP86" s="189"/>
      <c r="AQ86" s="30"/>
      <c r="AR86" s="30"/>
      <c r="AS86" s="30"/>
      <c r="AT86" s="30"/>
      <c r="AU86" s="190" t="s">
        <v>255</v>
      </c>
      <c r="AV86" s="191"/>
      <c r="AW86" s="191"/>
      <c r="AX86" s="191"/>
      <c r="AY86" s="191"/>
      <c r="AZ86" s="191"/>
      <c r="BA86" s="191"/>
      <c r="BB86" s="191"/>
      <c r="BC86" s="191"/>
      <c r="BD86" s="191"/>
      <c r="BE86" s="191"/>
      <c r="BF86" s="191"/>
    </row>
    <row r="87" spans="1:79"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2"/>
      <c r="AC87" s="32"/>
      <c r="AD87" s="32"/>
      <c r="AE87" s="32"/>
      <c r="AF87" s="32"/>
      <c r="AG87" s="32"/>
      <c r="AH87" s="186" t="s">
        <v>2</v>
      </c>
      <c r="AI87" s="186"/>
      <c r="AJ87" s="186"/>
      <c r="AK87" s="186"/>
      <c r="AL87" s="186"/>
      <c r="AM87" s="186"/>
      <c r="AN87" s="186"/>
      <c r="AO87" s="186"/>
      <c r="AP87" s="186"/>
      <c r="AQ87" s="32"/>
      <c r="AR87" s="32"/>
      <c r="AS87" s="32"/>
      <c r="AT87" s="32"/>
      <c r="AU87" s="186" t="s">
        <v>46</v>
      </c>
      <c r="AV87" s="186"/>
      <c r="AW87" s="186"/>
      <c r="AX87" s="186"/>
      <c r="AY87" s="186"/>
      <c r="AZ87" s="186"/>
      <c r="BA87" s="186"/>
      <c r="BB87" s="186"/>
      <c r="BC87" s="186"/>
      <c r="BD87" s="186"/>
      <c r="BE87" s="186"/>
      <c r="BF87" s="186"/>
    </row>
    <row r="88" spans="1:79" ht="15"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2"/>
      <c r="AC88" s="32"/>
      <c r="AD88" s="32"/>
      <c r="AE88" s="32"/>
      <c r="AF88" s="32"/>
      <c r="AG88" s="32"/>
      <c r="AH88" s="33"/>
      <c r="AI88" s="33"/>
      <c r="AJ88" s="33"/>
      <c r="AK88" s="33"/>
      <c r="AL88" s="33"/>
      <c r="AM88" s="33"/>
      <c r="AN88" s="33"/>
      <c r="AO88" s="33"/>
      <c r="AP88" s="33"/>
      <c r="AQ88" s="32"/>
      <c r="AR88" s="32"/>
      <c r="AS88" s="32"/>
      <c r="AT88" s="32"/>
      <c r="AU88" s="33"/>
      <c r="AV88" s="33"/>
      <c r="AW88" s="33"/>
      <c r="AX88" s="33"/>
      <c r="AY88" s="33"/>
      <c r="AZ88" s="33"/>
      <c r="BA88" s="33"/>
      <c r="BB88" s="33"/>
      <c r="BC88" s="33"/>
      <c r="BD88" s="33"/>
      <c r="BE88" s="33"/>
      <c r="BF88" s="33"/>
    </row>
    <row r="89" spans="1:79" ht="18" customHeight="1" x14ac:dyDescent="0.2">
      <c r="A89" s="187" t="s">
        <v>252</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32"/>
      <c r="AC89" s="32"/>
      <c r="AD89" s="32"/>
      <c r="AE89" s="32"/>
      <c r="AF89" s="32"/>
      <c r="AG89" s="32"/>
      <c r="AH89" s="192"/>
      <c r="AI89" s="192"/>
      <c r="AJ89" s="192"/>
      <c r="AK89" s="192"/>
      <c r="AL89" s="192"/>
      <c r="AM89" s="192"/>
      <c r="AN89" s="192"/>
      <c r="AO89" s="192"/>
      <c r="AP89" s="192"/>
      <c r="AQ89" s="32"/>
      <c r="AR89" s="32"/>
      <c r="AS89" s="32"/>
      <c r="AT89" s="32"/>
      <c r="AU89" s="193" t="s">
        <v>253</v>
      </c>
      <c r="AV89" s="191"/>
      <c r="AW89" s="191"/>
      <c r="AX89" s="191"/>
      <c r="AY89" s="191"/>
      <c r="AZ89" s="191"/>
      <c r="BA89" s="191"/>
      <c r="BB89" s="191"/>
      <c r="BC89" s="191"/>
      <c r="BD89" s="191"/>
      <c r="BE89" s="191"/>
      <c r="BF89" s="191"/>
    </row>
    <row r="90" spans="1:79" ht="12"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2"/>
      <c r="AC90" s="32"/>
      <c r="AD90" s="32"/>
      <c r="AE90" s="32"/>
      <c r="AF90" s="32"/>
      <c r="AG90" s="32"/>
      <c r="AH90" s="186" t="s">
        <v>2</v>
      </c>
      <c r="AI90" s="186"/>
      <c r="AJ90" s="186"/>
      <c r="AK90" s="186"/>
      <c r="AL90" s="186"/>
      <c r="AM90" s="186"/>
      <c r="AN90" s="186"/>
      <c r="AO90" s="186"/>
      <c r="AP90" s="186"/>
      <c r="AQ90" s="32"/>
      <c r="AR90" s="32"/>
      <c r="AS90" s="32"/>
      <c r="AT90" s="32"/>
      <c r="AU90" s="186" t="s">
        <v>46</v>
      </c>
      <c r="AV90" s="186"/>
      <c r="AW90" s="186"/>
      <c r="AX90" s="186"/>
      <c r="AY90" s="186"/>
      <c r="AZ90" s="186"/>
      <c r="BA90" s="186"/>
      <c r="BB90" s="186"/>
      <c r="BC90" s="186"/>
      <c r="BD90" s="186"/>
      <c r="BE90" s="186"/>
      <c r="BF90" s="186"/>
    </row>
  </sheetData>
  <mergeCells count="363">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3:F23"/>
    <mergeCell ref="G23:S23"/>
    <mergeCell ref="T23:Z23"/>
    <mergeCell ref="AA23:AG23"/>
    <mergeCell ref="AH23:AN23"/>
    <mergeCell ref="AO23:AU23"/>
    <mergeCell ref="AV23:BL23"/>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24:BL24"/>
    <mergeCell ref="A25:F25"/>
    <mergeCell ref="G25:S25"/>
    <mergeCell ref="T25:Z25"/>
    <mergeCell ref="AA25:AG25"/>
    <mergeCell ref="AH25:AN25"/>
    <mergeCell ref="AO25:AU25"/>
    <mergeCell ref="AV25:BL25"/>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6:BL36"/>
    <mergeCell ref="A37:F37"/>
    <mergeCell ref="G37:S37"/>
    <mergeCell ref="T37:Z37"/>
    <mergeCell ref="AA37:AG37"/>
    <mergeCell ref="AH37:AN37"/>
    <mergeCell ref="AO37:AU37"/>
    <mergeCell ref="AV37:BL37"/>
    <mergeCell ref="A36:F36"/>
    <mergeCell ref="G36:S36"/>
    <mergeCell ref="T36:Z36"/>
    <mergeCell ref="AA36:AG36"/>
    <mergeCell ref="AH36:AN36"/>
    <mergeCell ref="AO36:AU36"/>
    <mergeCell ref="AV38:BL38"/>
    <mergeCell ref="A39:F39"/>
    <mergeCell ref="G39:S39"/>
    <mergeCell ref="T39:Z39"/>
    <mergeCell ref="AA39:AG39"/>
    <mergeCell ref="AH39:AN39"/>
    <mergeCell ref="AO39:AU39"/>
    <mergeCell ref="AV39:BL39"/>
    <mergeCell ref="A38:F38"/>
    <mergeCell ref="G38:S38"/>
    <mergeCell ref="T38:Z38"/>
    <mergeCell ref="AA38:AG38"/>
    <mergeCell ref="AH38:AN38"/>
    <mergeCell ref="AO38:AU38"/>
    <mergeCell ref="AV40:BL40"/>
    <mergeCell ref="A41:F41"/>
    <mergeCell ref="G41:S41"/>
    <mergeCell ref="T41:Z41"/>
    <mergeCell ref="AA41:AG41"/>
    <mergeCell ref="AH41:AN41"/>
    <mergeCell ref="AO41:AU41"/>
    <mergeCell ref="AV41:BL41"/>
    <mergeCell ref="A40:F40"/>
    <mergeCell ref="G40:S40"/>
    <mergeCell ref="T40:Z40"/>
    <mergeCell ref="AA40:AG40"/>
    <mergeCell ref="AH40:AN40"/>
    <mergeCell ref="AO40:AU40"/>
    <mergeCell ref="AV42:BL42"/>
    <mergeCell ref="A43:F43"/>
    <mergeCell ref="G43:S43"/>
    <mergeCell ref="T43:Z43"/>
    <mergeCell ref="AA43:AG43"/>
    <mergeCell ref="AH43:AN43"/>
    <mergeCell ref="AO43:AU43"/>
    <mergeCell ref="AV43:BL43"/>
    <mergeCell ref="A42:F42"/>
    <mergeCell ref="G42:S42"/>
    <mergeCell ref="T42:Z42"/>
    <mergeCell ref="AA42:AG42"/>
    <mergeCell ref="AH42:AN42"/>
    <mergeCell ref="AO42:AU42"/>
    <mergeCell ref="AV44:BL44"/>
    <mergeCell ref="A45:F45"/>
    <mergeCell ref="G45:S45"/>
    <mergeCell ref="T45:Z45"/>
    <mergeCell ref="AA45:AG45"/>
    <mergeCell ref="AH45:AN45"/>
    <mergeCell ref="AO45:AU45"/>
    <mergeCell ref="AV45:BL45"/>
    <mergeCell ref="A44:F44"/>
    <mergeCell ref="G44:S44"/>
    <mergeCell ref="T44:Z44"/>
    <mergeCell ref="AA44:AG44"/>
    <mergeCell ref="AH44:AN44"/>
    <mergeCell ref="AO44:AU44"/>
    <mergeCell ref="A49:BL49"/>
    <mergeCell ref="A51:F51"/>
    <mergeCell ref="G51:AE51"/>
    <mergeCell ref="AF51:AJ51"/>
    <mergeCell ref="AK51:AT51"/>
    <mergeCell ref="AU51:BD51"/>
    <mergeCell ref="BE51:BN51"/>
    <mergeCell ref="AV46:BL46"/>
    <mergeCell ref="A47:F47"/>
    <mergeCell ref="G47:S47"/>
    <mergeCell ref="T47:Z47"/>
    <mergeCell ref="AA47:AG47"/>
    <mergeCell ref="AH47:AN47"/>
    <mergeCell ref="AO47:AU47"/>
    <mergeCell ref="AV47:BL47"/>
    <mergeCell ref="A46:F46"/>
    <mergeCell ref="G46:S46"/>
    <mergeCell ref="T46:Z46"/>
    <mergeCell ref="AA46:AG46"/>
    <mergeCell ref="AH46:AN46"/>
    <mergeCell ref="AO46:AU46"/>
    <mergeCell ref="A53:F53"/>
    <mergeCell ref="G53:AE53"/>
    <mergeCell ref="AF53:AJ53"/>
    <mergeCell ref="AK53:AT53"/>
    <mergeCell ref="AU53:BD53"/>
    <mergeCell ref="BE53:BN53"/>
    <mergeCell ref="A52:F52"/>
    <mergeCell ref="G52:AE52"/>
    <mergeCell ref="AF52:AJ52"/>
    <mergeCell ref="AK52:AT52"/>
    <mergeCell ref="AU52:BD52"/>
    <mergeCell ref="BE52:BN52"/>
    <mergeCell ref="A55:F55"/>
    <mergeCell ref="G55:AE55"/>
    <mergeCell ref="AF55:AJ55"/>
    <mergeCell ref="AK55:AT55"/>
    <mergeCell ref="AU55:BD55"/>
    <mergeCell ref="BE55:BN55"/>
    <mergeCell ref="A54:F54"/>
    <mergeCell ref="G54:AE54"/>
    <mergeCell ref="AF54:AJ54"/>
    <mergeCell ref="AK54:AT54"/>
    <mergeCell ref="AU54:BD54"/>
    <mergeCell ref="BE54:BN54"/>
    <mergeCell ref="A57:F57"/>
    <mergeCell ref="G57:AE57"/>
    <mergeCell ref="AF57:AJ57"/>
    <mergeCell ref="AK57:AT57"/>
    <mergeCell ref="AU57:BD57"/>
    <mergeCell ref="BE57:BN57"/>
    <mergeCell ref="A56:F56"/>
    <mergeCell ref="G56:AE56"/>
    <mergeCell ref="AF56:AJ56"/>
    <mergeCell ref="AK56:AT56"/>
    <mergeCell ref="AU56:BD56"/>
    <mergeCell ref="BE56:BN56"/>
    <mergeCell ref="A63:F63"/>
    <mergeCell ref="G63:S63"/>
    <mergeCell ref="T63:Z63"/>
    <mergeCell ref="AA63:AG63"/>
    <mergeCell ref="AH63:AN63"/>
    <mergeCell ref="AO63:AU63"/>
    <mergeCell ref="A60:BQ60"/>
    <mergeCell ref="A61:BL61"/>
    <mergeCell ref="A58:F58"/>
    <mergeCell ref="G58:AE58"/>
    <mergeCell ref="AF58:AJ58"/>
    <mergeCell ref="AK58:AT58"/>
    <mergeCell ref="AU58:BD58"/>
    <mergeCell ref="BE58:BN58"/>
    <mergeCell ref="AV70:BQ70"/>
    <mergeCell ref="AO69:AU69"/>
    <mergeCell ref="A70:F70"/>
    <mergeCell ref="G70:S70"/>
    <mergeCell ref="T70:Z70"/>
    <mergeCell ref="AA70:AG70"/>
    <mergeCell ref="AH70:AN70"/>
    <mergeCell ref="AO70:AU70"/>
    <mergeCell ref="A66:BL66"/>
    <mergeCell ref="A67:BQ67"/>
    <mergeCell ref="A68:F69"/>
    <mergeCell ref="G68:S69"/>
    <mergeCell ref="T68:AG68"/>
    <mergeCell ref="AH68:AU68"/>
    <mergeCell ref="AV68:BQ69"/>
    <mergeCell ref="T69:Z69"/>
    <mergeCell ref="AA69:AG69"/>
    <mergeCell ref="AH69:AN69"/>
    <mergeCell ref="BG76:BL76"/>
    <mergeCell ref="BM76:BR76"/>
    <mergeCell ref="A76:F76"/>
    <mergeCell ref="G76:AE76"/>
    <mergeCell ref="AF76:AJ76"/>
    <mergeCell ref="AK76:AT76"/>
    <mergeCell ref="AU76:AZ76"/>
    <mergeCell ref="BA76:BF76"/>
    <mergeCell ref="AV71:BQ71"/>
    <mergeCell ref="A73:BL73"/>
    <mergeCell ref="A75:F75"/>
    <mergeCell ref="G75:AE75"/>
    <mergeCell ref="AF75:AJ75"/>
    <mergeCell ref="AK75:AT75"/>
    <mergeCell ref="AU75:AZ75"/>
    <mergeCell ref="BA75:BF75"/>
    <mergeCell ref="BG75:BL75"/>
    <mergeCell ref="BM75:BR75"/>
    <mergeCell ref="A71:F71"/>
    <mergeCell ref="G71:S71"/>
    <mergeCell ref="T71:Z71"/>
    <mergeCell ref="AA71:AG71"/>
    <mergeCell ref="AH71:AN71"/>
    <mergeCell ref="AO71:AU71"/>
    <mergeCell ref="A82:F82"/>
    <mergeCell ref="G82:S82"/>
    <mergeCell ref="T82:Z82"/>
    <mergeCell ref="AA82:AG82"/>
    <mergeCell ref="AH82:AN82"/>
    <mergeCell ref="AO82:AU82"/>
    <mergeCell ref="BG77:BL77"/>
    <mergeCell ref="BM77:BR77"/>
    <mergeCell ref="A79:BL79"/>
    <mergeCell ref="A80:BL80"/>
    <mergeCell ref="A77:F77"/>
    <mergeCell ref="G77:AE77"/>
    <mergeCell ref="AF77:AJ77"/>
    <mergeCell ref="AK77:AT77"/>
    <mergeCell ref="AU77:AZ77"/>
    <mergeCell ref="BA77:BF77"/>
    <mergeCell ref="AH90:AP90"/>
    <mergeCell ref="AU90:BF90"/>
    <mergeCell ref="A86:AA86"/>
    <mergeCell ref="AH86:AP86"/>
    <mergeCell ref="AU86:BF86"/>
    <mergeCell ref="AH87:AP87"/>
    <mergeCell ref="AU87:BF87"/>
    <mergeCell ref="A89:AA89"/>
    <mergeCell ref="AH89:AP89"/>
    <mergeCell ref="AU89:BF89"/>
  </mergeCells>
  <conditionalFormatting sqref="A77:F77 A53:A58">
    <cfRule type="cellIs" dxfId="0" priority="5" stopIfTrue="1" operator="equal">
      <formula>0</formula>
    </cfRule>
  </conditionalFormatting>
  <pageMargins left="0.31496062992125984" right="0.31496062992125984" top="0.39370078740157483" bottom="0.31496062992125984" header="0" footer="0"/>
  <pageSetup paperSize="9" scale="75"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Додаток3 КПК0611010 (2)</vt:lpstr>
      <vt:lpstr>Додаток3 КПК0611010 (3)</vt:lpstr>
      <vt:lpstr>'Додаток3 КПК0611010 (2)'!Область_печати</vt:lpstr>
      <vt:lpstr>'Додаток3 КПК0611010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Inna</cp:lastModifiedBy>
  <cp:lastPrinted>2020-03-17T07:31:23Z</cp:lastPrinted>
  <dcterms:created xsi:type="dcterms:W3CDTF">2016-07-02T12:27:50Z</dcterms:created>
  <dcterms:modified xsi:type="dcterms:W3CDTF">2020-05-12T10:12:37Z</dcterms:modified>
</cp:coreProperties>
</file>