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activeTab="1"/>
  </bookViews>
  <sheets>
    <sheet name="дод2" sheetId="1" r:id="rId1"/>
    <sheet name="дод1" sheetId="2" r:id="rId2"/>
  </sheets>
  <definedNames>
    <definedName name="_xlnm.Print_Area" localSheetId="1">'дод1'!$A$1:$F$137</definedName>
  </definedNames>
  <calcPr fullCalcOnLoad="1"/>
</workbook>
</file>

<file path=xl/sharedStrings.xml><?xml version="1.0" encoding="utf-8"?>
<sst xmlns="http://schemas.openxmlformats.org/spreadsheetml/2006/main" count="266" uniqueCount="151">
  <si>
    <t>Оплата послуг (крім комунальних)</t>
  </si>
  <si>
    <t xml:space="preserve">                         </t>
  </si>
  <si>
    <t>Код</t>
  </si>
  <si>
    <t xml:space="preserve"> Найменування</t>
  </si>
  <si>
    <t>Всього</t>
  </si>
  <si>
    <t>до рішення міської ради</t>
  </si>
  <si>
    <t xml:space="preserve">                                                                                                             </t>
  </si>
  <si>
    <t xml:space="preserve">                                                                                                               </t>
  </si>
  <si>
    <t xml:space="preserve">                                                                                                              </t>
  </si>
  <si>
    <t xml:space="preserve">ЗМІНИ, ВНЕСЕНІ В РОЗПОДІЛ ВИДАТКІВ </t>
  </si>
  <si>
    <r>
      <t>тис.</t>
    </r>
    <r>
      <rPr>
        <b/>
        <sz val="12"/>
        <color indexed="8"/>
        <rFont val="Arial"/>
        <family val="2"/>
      </rPr>
      <t>грн.</t>
    </r>
  </si>
  <si>
    <t>Загальний фонд</t>
  </si>
  <si>
    <t>Спеціальний фонд</t>
  </si>
  <si>
    <t>Органи місцевого самоврядування</t>
  </si>
  <si>
    <t>Предмети, матеріали, обладнання та інвентар</t>
  </si>
  <si>
    <t>Фінансове управління Лисичанської міської ради</t>
  </si>
  <si>
    <t>Резервний фонд</t>
  </si>
  <si>
    <t>Нерозподілені видатки</t>
  </si>
  <si>
    <t>Капітальний ремонт інших об`єктів</t>
  </si>
  <si>
    <t>БЮДЖЕТА М. ЛИСИЧАНСЬК НА 2015 РІК</t>
  </si>
  <si>
    <t>Лисичанська міська рада Луганської області</t>
  </si>
  <si>
    <t>Продукти харчування</t>
  </si>
  <si>
    <t>Відділ освіти Лисичанської міської ради</t>
  </si>
  <si>
    <t>Управління з виконання політики Лисичанської міської ради в галузі УЖКГ</t>
  </si>
  <si>
    <t>Водопровідно-каналізаційне господарство</t>
  </si>
  <si>
    <t>Управління капітального будівництва Лисичанської міської ради</t>
  </si>
  <si>
    <t>Фінансове управління Лисичанськоїї міської Ради</t>
  </si>
  <si>
    <t>Територіальні медичні об`єднання</t>
  </si>
  <si>
    <t>Заробітна плата</t>
  </si>
  <si>
    <t>Нарахування на оплату праці</t>
  </si>
  <si>
    <t>Медикаменти та перев`язувальні матеріали</t>
  </si>
  <si>
    <t>Оплата теплопостачання</t>
  </si>
  <si>
    <t>Оплата електроенергії</t>
  </si>
  <si>
    <t>Оплата природного газу</t>
  </si>
  <si>
    <t>Виплата пенсій і допомоги</t>
  </si>
  <si>
    <t>Інші поточні видатки</t>
  </si>
  <si>
    <t>Загальні і спеціалізовані стоматологічні поліклініки</t>
  </si>
  <si>
    <t>Центри первинної медичної (медико-санітарної) допомоги</t>
  </si>
  <si>
    <t>Дошкільні заклади освіти</t>
  </si>
  <si>
    <t>Оплата водопостачання та водовідведення</t>
  </si>
  <si>
    <t>Оплата інших енергоносіїв</t>
  </si>
  <si>
    <t>Позашкільні заклади освіти, заходи із позашкільної роботи з дітьми</t>
  </si>
  <si>
    <t>Відділ культури Лисичанської міської ради</t>
  </si>
  <si>
    <t>Бібліотеки</t>
  </si>
  <si>
    <t>Музеї і виставки</t>
  </si>
  <si>
    <t>Палаци і будинки культури, клуби та інші заклади клубного типу</t>
  </si>
  <si>
    <t>Школи естетичного виховання дітей</t>
  </si>
  <si>
    <t>Інші культурно-освітні заклади та заходи</t>
  </si>
  <si>
    <t>Теплові мережі</t>
  </si>
  <si>
    <t>Капітальні трансферти підприємствам (установам, організаціям)</t>
  </si>
  <si>
    <t>Придбання обладнання і предметів довгострокового користування</t>
  </si>
  <si>
    <t>Благоустрій міст, сіл, селищ</t>
  </si>
  <si>
    <t>Інші природоохоронні заходи</t>
  </si>
  <si>
    <t>Утримання центрів соціальних служб для сім`ї, дітей та молоді</t>
  </si>
  <si>
    <t>Видатки на відрядження</t>
  </si>
  <si>
    <t>Утримання та навчально-тренувальна робота дитячо-юнацьких спортивних шкіл</t>
  </si>
  <si>
    <t xml:space="preserve"> </t>
  </si>
  <si>
    <t>Секретар міської ради                                                                    Е.І. Щеглаков</t>
  </si>
  <si>
    <t>Додаток №1</t>
  </si>
  <si>
    <t xml:space="preserve">від 24.12.2015р. №4/32              </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</si>
  <si>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</si>
  <si>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Загальноосвітні школи (в т. ч. школа-дитячий садок, інтернат при школі), спеціалізовані школи, ліцеї, гімназії, колегіуми</t>
  </si>
  <si>
    <t xml:space="preserve">Видатки на проведення робіт, пов`язаних із будівництвом, реконструкцією, ремонтом та утриманням автомобільних доріг </t>
  </si>
  <si>
    <t xml:space="preserve">Утримання закладів, що надають соціальні послуги дітям, які опинились в складних життєвих обставинах </t>
  </si>
  <si>
    <t xml:space="preserve">Всього </t>
  </si>
  <si>
    <t>Підприємства і організації побутового обслуговування, що входять до комунальної власності</t>
  </si>
  <si>
    <t xml:space="preserve">Додаток №2
до рішення міської ради                                                                                  від 24.12.2015р. №4/32 </t>
  </si>
  <si>
    <t xml:space="preserve">Перелік місцевих програм, які фінансуватимуться за рахунок коштів
бюджету м. Лисичанська у 2015 році
</t>
  </si>
  <si>
    <t>(тис. грн.)</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</si>
  <si>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</si>
  <si>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</si>
  <si>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r>
      <t>Найменування
згідно з типовою відомчою/</t>
    </r>
    <r>
      <rPr>
        <b/>
        <sz val="10"/>
        <rFont val="Times New Roman"/>
        <family val="1"/>
      </rPr>
      <t>тимчасовою класифікацією видатків та кредитування місцевого бюджету</t>
    </r>
  </si>
  <si>
    <t>Найменування місцевої програми</t>
  </si>
  <si>
    <t>Разом загальний та спеціальний фонди</t>
  </si>
  <si>
    <t>15  Управління праці та соціального захисту населення Лисичанської міської ради</t>
  </si>
  <si>
    <t>091205</t>
  </si>
  <si>
    <t>1010</t>
  </si>
  <si>
    <t>Виплата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</si>
  <si>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Комплексна міська Програма соціального захисту ветеранів війни, праці, військової служби, воїнів-інтернаціоналістів, пенсіонерів та громадян похилого віку на 2012-2016 роки</t>
  </si>
  <si>
    <t>090412</t>
  </si>
  <si>
    <t>1090</t>
  </si>
  <si>
    <t>Інші видатки на соціальний захист населення</t>
  </si>
  <si>
    <t>091207</t>
  </si>
  <si>
    <t>1060</t>
  </si>
  <si>
    <t>Пільги, що надаються населенню (крім ветеранів війни і праці, війскової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</si>
  <si>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090202</t>
  </si>
  <si>
    <t>1030</t>
  </si>
  <si>
    <t>Пільги ветеранам війни, особам, на яких поширюється чиннисть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пенсіонерами,на житлово-комунальні послуги</t>
  </si>
  <si>
    <t xml:space="preserve">Міська цільова  Програма соціального захисту громадян, які постраждали  внаслідок Чорнобильської катастрофи, на 2011-2015 роки                                                               </t>
  </si>
  <si>
    <t>Комплексна міська Програма соціального захисту і реабілітації осіб з обмеженими фізичними можливостями на 2013-2015 роки</t>
  </si>
  <si>
    <t>75   Фінансове управління Лисичанської міської ради</t>
  </si>
  <si>
    <t>091103</t>
  </si>
  <si>
    <t>1040</t>
  </si>
  <si>
    <t>Соціальні програми програми і заходи державних органів у справах молоді</t>
  </si>
  <si>
    <t>Міська програма реалізації державної молодіжної та сімейної політики на території міста Лисичанськ на 2011-2015рр</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</si>
  <si>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</si>
  <si>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</si>
  <si>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Міська програма оздоровлення та відпочинку на теріторії міста Лисичанська на 2012-2016рр</t>
  </si>
  <si>
    <t>130115</t>
  </si>
  <si>
    <t>0810</t>
  </si>
  <si>
    <t>Центри "Спорт для всіх" та заходи з фізичної культури</t>
  </si>
  <si>
    <t>Міська програма розвитку фізичної культури та спорту на 2012-2016рр</t>
  </si>
  <si>
    <t>091209</t>
  </si>
  <si>
    <t>Фінансова підтримка громадських організацій інвалідів і ветеранів</t>
  </si>
  <si>
    <t>10    Відділ освіти Лисичанської міської ради</t>
  </si>
  <si>
    <t>090802</t>
  </si>
  <si>
    <t>Інші програми соціального захисту дітей</t>
  </si>
  <si>
    <t>Міська програма соціального захисту дітей на 2012-2016 роки</t>
  </si>
  <si>
    <t>240604</t>
  </si>
  <si>
    <t>0540</t>
  </si>
  <si>
    <t>Інша діяльність у сфері охорони навколишнього природного середовища</t>
  </si>
  <si>
    <t>Міська програма природоохоронних заходів на 2015 рік</t>
  </si>
  <si>
    <t>40   Управління з виконання політики Лисичанської міської ради в галузі ЖКГ</t>
  </si>
  <si>
    <t>100102</t>
  </si>
  <si>
    <t>0610</t>
  </si>
  <si>
    <t>Капітальний ремонт житлового фонду місцевих органів влади</t>
  </si>
  <si>
    <t>Програма благоустрою та економічного розвитку житлово-комунального господарства м. Лисичанська на 2015 рік</t>
  </si>
  <si>
    <t>100201</t>
  </si>
  <si>
    <t>0620</t>
  </si>
  <si>
    <t>100203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</si>
  <si>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</si>
  <si>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</si>
  <si>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170603</t>
  </si>
  <si>
    <t>0455</t>
  </si>
  <si>
    <t>Інші заходи у сфері електротранспорту</t>
  </si>
  <si>
    <t>170703</t>
  </si>
  <si>
    <t>0456</t>
  </si>
  <si>
    <t>Видатки на проведення робіт, пов’язаних із будівництвом, реконструкцією, ремонтом та утриманням автомобільних доріг</t>
  </si>
  <si>
    <t>240601</t>
  </si>
  <si>
    <t>0511</t>
  </si>
  <si>
    <t>Охорона та раціональне використання природних ресурсів</t>
  </si>
  <si>
    <t>240603</t>
  </si>
  <si>
    <t>0513</t>
  </si>
  <si>
    <t>Ліквідація іншого забруднення навколишнього природного середовища</t>
  </si>
  <si>
    <t>Програма міських заходів по роботі з головами домових комітетів м. Лисичанська на 2015 рік</t>
  </si>
  <si>
    <t>47  Управління капітального будівництва Лисичанської міської ради</t>
  </si>
  <si>
    <t>01 Лисичанська міська рада Луганської області</t>
  </si>
  <si>
    <t>Програма міських заходів по роботі з головами вуличних комітетів м. Лисичанська на 2015 рік</t>
  </si>
  <si>
    <t>110103</t>
  </si>
  <si>
    <t>0822</t>
  </si>
  <si>
    <t>Філармонії, музичні колективи і ансамблі та інші мистецькі заклади та заходи</t>
  </si>
  <si>
    <t>Програма по подготовці і проведенню загальноміських заходів на 2015 рік</t>
  </si>
  <si>
    <t>250404</t>
  </si>
  <si>
    <t>0133</t>
  </si>
  <si>
    <t>Інші видатки</t>
  </si>
  <si>
    <t>Комплексна програма підготовки і проведення приписки громадян України 1998  року народження до призовної дільниці та призову громадян України на строкову військову службу у 2015 році</t>
  </si>
  <si>
    <t>24  Відділ культури Лисичанської міської ради</t>
  </si>
  <si>
    <t>Програма по подготовці та проведенню загальноміських культурно-освітніх заходів на 2015р.</t>
  </si>
  <si>
    <t>Секретар міської ради                                                                                                           Е.І.Щеглаков</t>
  </si>
  <si>
    <t>Перший заступник міського голови                                                                                      А.Л.Шальнєв</t>
  </si>
  <si>
    <t>Перший заступник міського голови                                             А.Л.Шальнєв</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</si>
</sst>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0.0000"/>
    <numFmt numFmtId="180" formatCode="0.00000"/>
    <numFmt numFmtId="181" formatCode="0.000000"/>
    <numFmt numFmtId="182" formatCode="#,##0.000"/>
    <numFmt numFmtId="183" formatCode="#,##0.0"/>
    <numFmt numFmtId="184" formatCode="#,##0.00000"/>
  </numFmts>
  <fonts count="24">
    <font>
      <sz val="10"/>
      <name val="Arial Cyr"/>
      <family val="0"/>
    </font>
    <font>
      <sz val="12"/>
      <name val="Times New Roman"/>
      <family val="1"/>
    </font>
    <font>
      <sz val="12"/>
      <name val="Arial"/>
      <family val="2"/>
    </font>
    <font>
      <b/>
      <sz val="18"/>
      <name val="Times New Roman"/>
      <family val="1"/>
    </font>
    <font>
      <b/>
      <sz val="12"/>
      <name val="Arial"/>
      <family val="2"/>
    </font>
    <font>
      <sz val="8"/>
      <name val="Arial Cyr"/>
      <family val="0"/>
    </font>
    <font>
      <sz val="12"/>
      <name val="Arial Cyr"/>
      <family val="0"/>
    </font>
    <font>
      <b/>
      <sz val="12"/>
      <color indexed="8"/>
      <name val="Arial"/>
      <family val="2"/>
    </font>
    <font>
      <b/>
      <sz val="12"/>
      <color indexed="8"/>
      <name val="Times New Roman"/>
      <family val="1"/>
    </font>
    <font>
      <sz val="14"/>
      <name val="Arial Cyr"/>
      <family val="0"/>
    </font>
    <font>
      <b/>
      <sz val="9"/>
      <color indexed="8"/>
      <name val="Times New Roman"/>
      <family val="1"/>
    </font>
    <font>
      <b/>
      <sz val="12"/>
      <name val="Arial Cyr"/>
      <family val="0"/>
    </font>
    <font>
      <sz val="12"/>
      <color indexed="8"/>
      <name val="Times New Roman"/>
      <family val="1"/>
    </font>
    <font>
      <sz val="10"/>
      <name val="Times New Roman"/>
      <family val="0"/>
    </font>
    <font>
      <b/>
      <sz val="14"/>
      <name val="Times New Roman"/>
      <family val="1"/>
    </font>
    <font>
      <b/>
      <sz val="11"/>
      <name val="Times New Roman"/>
      <family val="1"/>
    </font>
    <font>
      <b/>
      <sz val="8"/>
      <name val="Times New Roman"/>
      <family val="1"/>
    </font>
    <font>
      <b/>
      <sz val="10"/>
      <name val="Times New Roman"/>
      <family val="1"/>
    </font>
    <font>
      <sz val="10"/>
      <color indexed="8"/>
      <name val="ARIAL"/>
      <family val="0"/>
    </font>
    <font>
      <sz val="11"/>
      <name val="Times New Roman"/>
      <family val="1"/>
    </font>
    <font>
      <b/>
      <sz val="12"/>
      <name val="Times New Roman"/>
      <family val="1"/>
    </font>
    <font>
      <b/>
      <sz val="16"/>
      <name val="Times New Roman"/>
      <family val="1"/>
    </font>
    <font>
      <b/>
      <sz val="10"/>
      <color indexed="8"/>
      <name val="Times New Roman"/>
      <family val="1"/>
    </font>
    <font>
      <sz val="10"/>
      <color indexed="8"/>
      <name val="Times New Roman"/>
      <family val="1"/>
    </font>
  </fonts>
  <fills count="2">
    <fill>
      <patternFill/>
    </fill>
    <fill>
      <patternFill patternType="gray125"/>
    </fill>
  </fills>
  <borders count="7">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lignment vertical="top"/>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4">
    <xf numFmtId="0" fontId="0" fillId="0" borderId="0" xfId="0" applyAlignment="1">
      <alignment/>
    </xf>
    <xf numFmtId="0" fontId="1" fillId="0" borderId="0" xfId="0" applyFont="1" applyAlignment="1">
      <alignment/>
    </xf>
    <xf numFmtId="0" fontId="2" fillId="0" borderId="0" xfId="0" applyFont="1" applyAlignment="1">
      <alignment horizontal="left"/>
    </xf>
    <xf numFmtId="0" fontId="4" fillId="0" borderId="0" xfId="0" applyFont="1" applyAlignment="1">
      <alignment horizontal="left"/>
    </xf>
    <xf numFmtId="0" fontId="6" fillId="0" borderId="0" xfId="0" applyFont="1" applyAlignment="1">
      <alignment/>
    </xf>
    <xf numFmtId="0" fontId="6" fillId="0" borderId="0" xfId="0" applyFont="1" applyAlignment="1">
      <alignment horizontal="left"/>
    </xf>
    <xf numFmtId="0" fontId="10" fillId="0" borderId="0" xfId="0" applyFont="1" applyAlignment="1">
      <alignment/>
    </xf>
    <xf numFmtId="0" fontId="0" fillId="0" borderId="0" xfId="0" applyFont="1" applyAlignment="1">
      <alignment/>
    </xf>
    <xf numFmtId="0" fontId="9" fillId="0" borderId="0" xfId="0" applyFont="1" applyAlignment="1">
      <alignment horizontal="left"/>
    </xf>
    <xf numFmtId="0" fontId="8" fillId="0" borderId="1" xfId="0" applyFont="1" applyBorder="1" applyAlignment="1">
      <alignment/>
    </xf>
    <xf numFmtId="0" fontId="6" fillId="0" borderId="1" xfId="0" applyFont="1" applyBorder="1" applyAlignment="1">
      <alignment/>
    </xf>
    <xf numFmtId="177" fontId="8" fillId="0" borderId="1" xfId="0" applyNumberFormat="1" applyFont="1" applyBorder="1" applyAlignment="1">
      <alignment/>
    </xf>
    <xf numFmtId="0" fontId="12" fillId="0" borderId="1" xfId="0" applyFont="1" applyBorder="1" applyAlignment="1">
      <alignment/>
    </xf>
    <xf numFmtId="177" fontId="12" fillId="0" borderId="1" xfId="0" applyNumberFormat="1" applyFont="1" applyBorder="1" applyAlignment="1">
      <alignment/>
    </xf>
    <xf numFmtId="0" fontId="11" fillId="0" borderId="0" xfId="0" applyFont="1" applyAlignment="1">
      <alignment/>
    </xf>
    <xf numFmtId="0" fontId="8" fillId="0" borderId="1" xfId="0" applyFont="1" applyBorder="1" applyAlignment="1">
      <alignment horizontal="center" vertical="top" wrapText="1"/>
    </xf>
    <xf numFmtId="0" fontId="11" fillId="0" borderId="1" xfId="0" applyFont="1" applyBorder="1" applyAlignment="1">
      <alignment/>
    </xf>
    <xf numFmtId="0" fontId="4" fillId="0" borderId="1" xfId="0" applyFont="1" applyBorder="1" applyAlignment="1">
      <alignment/>
    </xf>
    <xf numFmtId="180" fontId="8" fillId="0" borderId="1" xfId="0" applyNumberFormat="1" applyFont="1" applyBorder="1" applyAlignment="1">
      <alignment/>
    </xf>
    <xf numFmtId="180" fontId="12" fillId="0" borderId="1" xfId="0" applyNumberFormat="1" applyFont="1" applyBorder="1" applyAlignment="1">
      <alignment/>
    </xf>
    <xf numFmtId="0" fontId="8" fillId="0" borderId="1" xfId="0" applyFont="1" applyFill="1" applyBorder="1" applyAlignment="1">
      <alignment horizontal="center" vertical="top" wrapText="1"/>
    </xf>
    <xf numFmtId="1" fontId="12" fillId="0" borderId="1" xfId="0" applyNumberFormat="1" applyFont="1" applyBorder="1" applyAlignment="1">
      <alignment/>
    </xf>
    <xf numFmtId="1" fontId="8" fillId="0" borderId="1" xfId="0" applyNumberFormat="1" applyFont="1" applyBorder="1" applyAlignment="1">
      <alignment/>
    </xf>
    <xf numFmtId="177" fontId="0" fillId="0" borderId="0" xfId="0" applyNumberFormat="1" applyFont="1" applyAlignment="1">
      <alignment/>
    </xf>
    <xf numFmtId="177" fontId="0" fillId="0" borderId="0" xfId="0" applyNumberFormat="1" applyAlignment="1">
      <alignment/>
    </xf>
    <xf numFmtId="0" fontId="13" fillId="0" borderId="0" xfId="0" applyNumberFormat="1" applyFont="1" applyFill="1" applyAlignment="1" applyProtection="1">
      <alignment/>
      <protection/>
    </xf>
    <xf numFmtId="0" fontId="13" fillId="0" borderId="0" xfId="0" applyNumberFormat="1" applyFont="1" applyFill="1" applyAlignment="1" applyProtection="1">
      <alignment/>
      <protection/>
    </xf>
    <xf numFmtId="0" fontId="13" fillId="0" borderId="0" xfId="0" applyFont="1" applyFill="1" applyAlignment="1">
      <alignment/>
    </xf>
    <xf numFmtId="0" fontId="14" fillId="0" borderId="2" xfId="0" applyNumberFormat="1" applyFont="1" applyFill="1" applyBorder="1" applyAlignment="1" applyProtection="1">
      <alignment horizontal="center"/>
      <protection/>
    </xf>
    <xf numFmtId="0" fontId="13" fillId="0" borderId="2" xfId="0" applyFont="1" applyFill="1" applyBorder="1" applyAlignment="1">
      <alignment horizontal="center"/>
    </xf>
    <xf numFmtId="0" fontId="13" fillId="0" borderId="2" xfId="0" applyFont="1" applyFill="1" applyBorder="1" applyAlignment="1">
      <alignment horizontal="center"/>
    </xf>
    <xf numFmtId="0" fontId="13" fillId="0" borderId="0" xfId="0" applyFont="1" applyFill="1" applyBorder="1" applyAlignment="1">
      <alignment horizontal="center"/>
    </xf>
    <xf numFmtId="0" fontId="14" fillId="0" borderId="0" xfId="0" applyNumberFormat="1" applyFont="1" applyFill="1" applyBorder="1" applyAlignment="1" applyProtection="1">
      <alignment horizontal="center" vertical="top"/>
      <protection/>
    </xf>
    <xf numFmtId="0" fontId="15" fillId="0" borderId="2" xfId="0" applyNumberFormat="1" applyFont="1" applyFill="1" applyBorder="1" applyAlignment="1" applyProtection="1">
      <alignment horizontal="right" vertical="center"/>
      <protection/>
    </xf>
    <xf numFmtId="0" fontId="13" fillId="0" borderId="0" xfId="0" applyNumberFormat="1" applyFont="1" applyFill="1" applyBorder="1" applyAlignment="1" applyProtection="1">
      <alignment/>
      <protection/>
    </xf>
    <xf numFmtId="0" fontId="16" fillId="0" borderId="3" xfId="0" applyNumberFormat="1" applyFont="1" applyFill="1" applyBorder="1" applyAlignment="1" applyProtection="1">
      <alignment horizontal="center" vertical="center" wrapText="1"/>
      <protection/>
    </xf>
    <xf numFmtId="0" fontId="17" fillId="0" borderId="4" xfId="0" applyNumberFormat="1" applyFont="1" applyFill="1" applyBorder="1" applyAlignment="1" applyProtection="1">
      <alignment horizontal="center" vertical="center" wrapText="1"/>
      <protection/>
    </xf>
    <xf numFmtId="0" fontId="15" fillId="0" borderId="1" xfId="0" applyFont="1" applyBorder="1" applyAlignment="1">
      <alignment horizontal="center" vertical="center" wrapText="1"/>
    </xf>
    <xf numFmtId="0" fontId="17" fillId="0" borderId="1" xfId="0" applyNumberFormat="1" applyFont="1" applyFill="1" applyBorder="1" applyAlignment="1" applyProtection="1">
      <alignment horizontal="center" vertical="center" wrapText="1"/>
      <protection/>
    </xf>
    <xf numFmtId="0" fontId="17" fillId="0" borderId="1" xfId="0" applyFont="1" applyBorder="1" applyAlignment="1">
      <alignment horizontal="center" vertical="center" wrapText="1"/>
    </xf>
    <xf numFmtId="0" fontId="13" fillId="0" borderId="0" xfId="0" applyNumberFormat="1" applyFont="1" applyFill="1" applyAlignment="1" applyProtection="1">
      <alignment vertical="center"/>
      <protection/>
    </xf>
    <xf numFmtId="49" fontId="15" fillId="0" borderId="5"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0" fontId="13" fillId="0" borderId="0" xfId="0" applyFont="1" applyFill="1" applyAlignment="1">
      <alignment vertical="center"/>
    </xf>
    <xf numFmtId="49" fontId="19" fillId="0" borderId="1" xfId="0" applyNumberFormat="1" applyFont="1" applyBorder="1" applyAlignment="1">
      <alignment horizontal="center" vertical="center" wrapText="1"/>
    </xf>
    <xf numFmtId="0" fontId="13" fillId="0" borderId="1" xfId="0" applyFont="1" applyFill="1" applyBorder="1" applyAlignment="1">
      <alignment/>
    </xf>
    <xf numFmtId="0" fontId="20" fillId="0" borderId="0" xfId="0" applyNumberFormat="1" applyFont="1" applyFill="1" applyAlignment="1" applyProtection="1">
      <alignment/>
      <protection/>
    </xf>
    <xf numFmtId="0" fontId="20" fillId="0" borderId="0" xfId="0" applyNumberFormat="1" applyFont="1" applyFill="1" applyAlignment="1" applyProtection="1">
      <alignment horizontal="center"/>
      <protection/>
    </xf>
    <xf numFmtId="0" fontId="20" fillId="0" borderId="0" xfId="0" applyFont="1" applyAlignment="1">
      <alignment/>
    </xf>
    <xf numFmtId="0" fontId="17" fillId="0" borderId="1" xfId="0" applyFont="1" applyBorder="1" applyAlignment="1">
      <alignment wrapText="1"/>
    </xf>
    <xf numFmtId="183" fontId="22" fillId="0" borderId="1" xfId="17" applyNumberFormat="1" applyFont="1" applyBorder="1" applyAlignment="1">
      <alignment vertical="top" wrapText="1"/>
      <protection/>
    </xf>
    <xf numFmtId="0" fontId="13" fillId="0" borderId="1" xfId="0" applyFont="1" applyFill="1" applyBorder="1" applyAlignment="1">
      <alignment vertical="center"/>
    </xf>
    <xf numFmtId="182" fontId="22" fillId="0" borderId="1" xfId="17" applyNumberFormat="1" applyFont="1" applyFill="1" applyBorder="1" applyAlignment="1">
      <alignment/>
      <protection/>
    </xf>
    <xf numFmtId="182" fontId="22" fillId="0" borderId="1" xfId="17" applyNumberFormat="1" applyFont="1" applyBorder="1" applyAlignment="1">
      <alignment/>
      <protection/>
    </xf>
    <xf numFmtId="0" fontId="13" fillId="0" borderId="1" xfId="0" applyFont="1" applyBorder="1" applyAlignment="1">
      <alignment horizontal="justify" vertical="center" wrapText="1"/>
    </xf>
    <xf numFmtId="0" fontId="13" fillId="0" borderId="5" xfId="0" applyFont="1" applyFill="1" applyBorder="1" applyAlignment="1">
      <alignment horizontal="center"/>
    </xf>
    <xf numFmtId="0" fontId="13" fillId="0" borderId="6" xfId="0" applyFont="1" applyFill="1" applyBorder="1" applyAlignment="1">
      <alignment horizontal="center"/>
    </xf>
    <xf numFmtId="0" fontId="20" fillId="0" borderId="0" xfId="0" applyNumberFormat="1" applyFont="1" applyFill="1" applyAlignment="1" applyProtection="1">
      <alignment horizontal="center" vertical="center" wrapText="1"/>
      <protection/>
    </xf>
    <xf numFmtId="183" fontId="22" fillId="0" borderId="1" xfId="17" applyNumberFormat="1" applyFont="1" applyBorder="1" applyAlignment="1">
      <alignment vertical="center" wrapText="1"/>
      <protection/>
    </xf>
    <xf numFmtId="182" fontId="23" fillId="0" borderId="1" xfId="17" applyNumberFormat="1" applyFont="1" applyFill="1" applyBorder="1" applyAlignment="1">
      <alignment/>
      <protection/>
    </xf>
    <xf numFmtId="182" fontId="23" fillId="0" borderId="1" xfId="17" applyNumberFormat="1" applyFont="1" applyBorder="1" applyAlignment="1">
      <alignment/>
      <protection/>
    </xf>
    <xf numFmtId="0" fontId="13" fillId="0" borderId="1" xfId="0" applyFont="1" applyBorder="1" applyAlignment="1">
      <alignment vertical="center" wrapText="1"/>
    </xf>
    <xf numFmtId="183" fontId="23" fillId="0" borderId="1" xfId="17" applyNumberFormat="1" applyFont="1" applyBorder="1" applyAlignment="1">
      <alignment vertical="top" wrapText="1"/>
      <protection/>
    </xf>
    <xf numFmtId="0" fontId="17" fillId="0" borderId="0" xfId="0" applyFont="1" applyAlignment="1">
      <alignment wrapText="1"/>
    </xf>
    <xf numFmtId="183" fontId="17" fillId="0" borderId="1" xfId="0" applyNumberFormat="1" applyFont="1" applyFill="1" applyBorder="1" applyAlignment="1" applyProtection="1">
      <alignment vertical="top" wrapText="1"/>
      <protection/>
    </xf>
    <xf numFmtId="182" fontId="13" fillId="0" borderId="1" xfId="0" applyNumberFormat="1" applyFont="1" applyFill="1" applyBorder="1" applyAlignment="1" applyProtection="1">
      <alignment/>
      <protection/>
    </xf>
    <xf numFmtId="182" fontId="23" fillId="0" borderId="1" xfId="0" applyNumberFormat="1" applyFont="1" applyFill="1" applyBorder="1" applyAlignment="1">
      <alignment/>
    </xf>
    <xf numFmtId="182" fontId="23" fillId="0" borderId="1" xfId="0" applyNumberFormat="1" applyFont="1" applyBorder="1" applyAlignment="1">
      <alignment/>
    </xf>
    <xf numFmtId="0" fontId="17" fillId="0" borderId="0" xfId="0" applyFont="1" applyAlignment="1">
      <alignment/>
    </xf>
    <xf numFmtId="182" fontId="17" fillId="0" borderId="1" xfId="0" applyNumberFormat="1" applyFont="1" applyFill="1" applyBorder="1" applyAlignment="1">
      <alignment/>
    </xf>
    <xf numFmtId="0" fontId="13" fillId="0" borderId="1" xfId="0" applyFont="1" applyBorder="1" applyAlignment="1">
      <alignment horizontal="justify" vertical="center" wrapText="1"/>
    </xf>
    <xf numFmtId="0" fontId="17" fillId="0" borderId="0" xfId="0" applyFont="1" applyFill="1" applyAlignment="1">
      <alignment wrapText="1"/>
    </xf>
    <xf numFmtId="184" fontId="22" fillId="0" borderId="1" xfId="17" applyNumberFormat="1" applyFont="1" applyFill="1" applyBorder="1" applyAlignment="1">
      <alignment/>
      <protection/>
    </xf>
    <xf numFmtId="0" fontId="13" fillId="0" borderId="1" xfId="0" applyFont="1" applyBorder="1" applyAlignment="1">
      <alignment vertical="center" wrapText="1"/>
    </xf>
    <xf numFmtId="183" fontId="22" fillId="0" borderId="1" xfId="17" applyNumberFormat="1" applyFont="1" applyBorder="1" applyAlignment="1">
      <alignment vertical="top" wrapText="1"/>
      <protection/>
    </xf>
    <xf numFmtId="0" fontId="13" fillId="0" borderId="1" xfId="0" applyFont="1" applyBorder="1" applyAlignment="1">
      <alignment wrapText="1"/>
    </xf>
    <xf numFmtId="0" fontId="13" fillId="0" borderId="0" xfId="0" applyFont="1" applyAlignment="1">
      <alignment wrapText="1"/>
    </xf>
    <xf numFmtId="184" fontId="23" fillId="0" borderId="1" xfId="17" applyNumberFormat="1" applyFont="1" applyFill="1" applyBorder="1" applyAlignment="1">
      <alignment/>
      <protection/>
    </xf>
    <xf numFmtId="184" fontId="23" fillId="0" borderId="1" xfId="17" applyNumberFormat="1" applyFont="1" applyBorder="1" applyAlignment="1">
      <alignment/>
      <protection/>
    </xf>
    <xf numFmtId="0" fontId="13" fillId="0" borderId="0" xfId="0" applyFont="1" applyAlignment="1">
      <alignment vertical="center" wrapText="1"/>
    </xf>
    <xf numFmtId="0" fontId="17" fillId="0" borderId="1" xfId="0" applyFont="1" applyFill="1" applyBorder="1" applyAlignment="1">
      <alignment/>
    </xf>
    <xf numFmtId="0" fontId="17" fillId="0" borderId="1" xfId="0" applyFont="1" applyFill="1" applyBorder="1" applyAlignment="1">
      <alignment horizontal="justify" vertical="center" wrapText="1"/>
    </xf>
    <xf numFmtId="183" fontId="22" fillId="0" borderId="1" xfId="17" applyNumberFormat="1" applyFont="1" applyFill="1" applyBorder="1" applyAlignment="1">
      <alignment vertical="top" wrapText="1"/>
      <protection/>
    </xf>
    <xf numFmtId="0" fontId="17" fillId="0" borderId="1" xfId="0" applyFont="1" applyBorder="1" applyAlignment="1">
      <alignment horizontal="justify" vertical="center" wrapText="1"/>
    </xf>
    <xf numFmtId="183" fontId="23" fillId="0" borderId="1" xfId="0" applyNumberFormat="1" applyFont="1" applyBorder="1" applyAlignment="1">
      <alignment vertical="justify"/>
    </xf>
    <xf numFmtId="184" fontId="22" fillId="0" borderId="1" xfId="0" applyNumberFormat="1" applyFont="1" applyFill="1" applyBorder="1" applyAlignment="1">
      <alignment/>
    </xf>
    <xf numFmtId="49" fontId="15" fillId="0" borderId="5"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1" fillId="0" borderId="0" xfId="0" applyNumberFormat="1" applyFont="1" applyFill="1" applyBorder="1" applyAlignment="1" applyProtection="1">
      <alignment horizontal="center" vertical="top" wrapText="1"/>
      <protection/>
    </xf>
    <xf numFmtId="0" fontId="16" fillId="0" borderId="5" xfId="0" applyNumberFormat="1" applyFont="1" applyFill="1" applyBorder="1" applyAlignment="1" applyProtection="1">
      <alignment horizontal="center" vertical="center" wrapText="1"/>
      <protection/>
    </xf>
    <xf numFmtId="0" fontId="16" fillId="0" borderId="6" xfId="0" applyNumberFormat="1" applyFont="1" applyFill="1" applyBorder="1" applyAlignment="1" applyProtection="1">
      <alignment horizontal="center" vertical="center" wrapText="1"/>
      <protection/>
    </xf>
    <xf numFmtId="0" fontId="8" fillId="0" borderId="5" xfId="0" applyFont="1" applyBorder="1" applyAlignment="1">
      <alignment horizontal="left"/>
    </xf>
    <xf numFmtId="0" fontId="8" fillId="0" borderId="6" xfId="0" applyFont="1" applyBorder="1" applyAlignment="1">
      <alignment horizontal="left"/>
    </xf>
    <xf numFmtId="0" fontId="8" fillId="0" borderId="5" xfId="0" applyFont="1" applyBorder="1" applyAlignment="1">
      <alignment horizontal="left" wrapText="1"/>
    </xf>
    <xf numFmtId="0" fontId="8" fillId="0" borderId="6" xfId="0" applyFont="1" applyBorder="1" applyAlignment="1">
      <alignment horizontal="left" wrapText="1"/>
    </xf>
    <xf numFmtId="0" fontId="12" fillId="0" borderId="5" xfId="0" applyFont="1" applyBorder="1" applyAlignment="1">
      <alignment horizontal="left"/>
    </xf>
    <xf numFmtId="0" fontId="12" fillId="0" borderId="6" xfId="0" applyFont="1" applyBorder="1" applyAlignment="1">
      <alignment horizontal="left"/>
    </xf>
    <xf numFmtId="0" fontId="8" fillId="0" borderId="1" xfId="0" applyFont="1" applyBorder="1" applyAlignment="1">
      <alignment horizontal="center" vertical="top" wrapText="1"/>
    </xf>
    <xf numFmtId="0" fontId="9" fillId="0" borderId="0" xfId="0" applyFont="1" applyAlignment="1">
      <alignment horizontal="left"/>
    </xf>
    <xf numFmtId="0" fontId="1" fillId="0" borderId="0" xfId="0" applyFont="1" applyAlignment="1">
      <alignment horizontal="center"/>
    </xf>
    <xf numFmtId="0" fontId="3" fillId="0" borderId="0" xfId="0" applyFont="1" applyAlignment="1">
      <alignment horizontal="center"/>
    </xf>
  </cellXfs>
  <cellStyles count="7">
    <cellStyle name="Normal" xfId="0"/>
    <cellStyle name="Currency" xfId="15"/>
    <cellStyle name="Currency [0]" xfId="16"/>
    <cellStyle name="Звичайний_Додаток _ 3 зм_ни 4575"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7"/>
  <sheetViews>
    <sheetView view="pageBreakPreview" zoomScale="75" zoomScaleNormal="75" zoomScaleSheetLayoutView="75" workbookViewId="0" topLeftCell="D25">
      <selection activeCell="F44" sqref="F44"/>
    </sheetView>
  </sheetViews>
  <sheetFormatPr defaultColWidth="7.875" defaultRowHeight="12.75"/>
  <cols>
    <col min="1" max="1" width="3.25390625" style="25" hidden="1" customWidth="1"/>
    <col min="2" max="2" width="13.00390625" style="26" customWidth="1"/>
    <col min="3" max="3" width="1.625" style="26" hidden="1" customWidth="1"/>
    <col min="4" max="4" width="11.625" style="26" customWidth="1"/>
    <col min="5" max="5" width="69.00390625" style="25" customWidth="1"/>
    <col min="6" max="6" width="56.25390625" style="25" customWidth="1"/>
    <col min="7" max="7" width="13.375" style="25" customWidth="1"/>
    <col min="8" max="8" width="15.375" style="25" customWidth="1"/>
    <col min="9" max="9" width="16.375" style="25" customWidth="1"/>
    <col min="10" max="10" width="3.75390625" style="27" customWidth="1"/>
    <col min="11" max="16384" width="7.875" style="27" customWidth="1"/>
  </cols>
  <sheetData>
    <row r="1" spans="7:9" ht="44.25" customHeight="1">
      <c r="G1" s="58" t="s">
        <v>66</v>
      </c>
      <c r="H1" s="58"/>
      <c r="I1" s="58"/>
    </row>
    <row r="2" spans="2:9" ht="39.75" customHeight="1">
      <c r="B2" s="91" t="s">
        <v>67</v>
      </c>
      <c r="C2" s="91"/>
      <c r="D2" s="91"/>
      <c r="E2" s="91"/>
      <c r="F2" s="91"/>
      <c r="G2" s="91"/>
      <c r="H2" s="91"/>
      <c r="I2" s="91"/>
    </row>
    <row r="3" spans="2:9" ht="12.75" customHeight="1">
      <c r="B3" s="28"/>
      <c r="C3" s="29"/>
      <c r="D3" s="29"/>
      <c r="E3" s="30"/>
      <c r="F3" s="31"/>
      <c r="G3" s="31"/>
      <c r="H3" s="32"/>
      <c r="I3" s="33" t="s">
        <v>68</v>
      </c>
    </row>
    <row r="4" spans="1:9" ht="68.25" customHeight="1">
      <c r="A4" s="34"/>
      <c r="B4" s="92" t="s">
        <v>69</v>
      </c>
      <c r="C4" s="93"/>
      <c r="D4" s="35" t="s">
        <v>70</v>
      </c>
      <c r="E4" s="36" t="s">
        <v>71</v>
      </c>
      <c r="F4" s="37" t="s">
        <v>72</v>
      </c>
      <c r="G4" s="38" t="s">
        <v>11</v>
      </c>
      <c r="H4" s="39" t="s">
        <v>12</v>
      </c>
      <c r="I4" s="39" t="s">
        <v>73</v>
      </c>
    </row>
    <row r="5" spans="1:9" s="44" customFormat="1" ht="34.5" customHeight="1">
      <c r="A5" s="40"/>
      <c r="B5" s="87"/>
      <c r="C5" s="88"/>
      <c r="D5" s="43"/>
      <c r="E5" s="50" t="s">
        <v>74</v>
      </c>
      <c r="F5" s="52"/>
      <c r="G5" s="53">
        <f>G6+G7+G8+G9+G10+G11</f>
        <v>677.0949999999999</v>
      </c>
      <c r="H5" s="54">
        <v>0</v>
      </c>
      <c r="I5" s="53">
        <f aca="true" t="shared" si="0" ref="I5:I12">G5+H5</f>
        <v>677.0949999999999</v>
      </c>
    </row>
    <row r="6" spans="2:9" ht="57.75" customHeight="1">
      <c r="B6" s="87" t="s">
        <v>75</v>
      </c>
      <c r="C6" s="88"/>
      <c r="D6" s="45" t="s">
        <v>76</v>
      </c>
      <c r="E6" s="55" t="s">
        <v>77</v>
      </c>
      <c r="F6" s="59" t="s">
        <v>78</v>
      </c>
      <c r="G6" s="60">
        <v>442.3</v>
      </c>
      <c r="H6" s="60">
        <v>0</v>
      </c>
      <c r="I6" s="61">
        <f t="shared" si="0"/>
        <v>442.3</v>
      </c>
    </row>
    <row r="7" spans="2:9" ht="20.25" customHeight="1">
      <c r="B7" s="87" t="s">
        <v>79</v>
      </c>
      <c r="C7" s="88"/>
      <c r="D7" s="45" t="s">
        <v>80</v>
      </c>
      <c r="E7" s="62" t="s">
        <v>81</v>
      </c>
      <c r="F7" s="51"/>
      <c r="G7" s="60">
        <v>102</v>
      </c>
      <c r="H7" s="60">
        <v>0</v>
      </c>
      <c r="I7" s="61">
        <f t="shared" si="0"/>
        <v>102</v>
      </c>
    </row>
    <row r="8" spans="2:9" ht="38.25">
      <c r="B8" s="87" t="s">
        <v>82</v>
      </c>
      <c r="C8" s="88"/>
      <c r="D8" s="45" t="s">
        <v>83</v>
      </c>
      <c r="E8" s="55" t="s">
        <v>84</v>
      </c>
      <c r="F8" s="63"/>
      <c r="G8" s="60">
        <v>69.945</v>
      </c>
      <c r="H8" s="60">
        <v>0</v>
      </c>
      <c r="I8" s="61">
        <f t="shared" si="0"/>
        <v>69.945</v>
      </c>
    </row>
    <row r="9" spans="2:9" ht="153" customHeight="1">
      <c r="B9" s="87" t="s">
        <v>85</v>
      </c>
      <c r="C9" s="88"/>
      <c r="D9" s="45" t="s">
        <v>86</v>
      </c>
      <c r="E9" s="55" t="s">
        <v>87</v>
      </c>
      <c r="F9" s="63"/>
      <c r="G9" s="60">
        <v>26.25</v>
      </c>
      <c r="H9" s="60">
        <v>0</v>
      </c>
      <c r="I9" s="61">
        <f t="shared" si="0"/>
        <v>26.25</v>
      </c>
    </row>
    <row r="10" spans="2:9" ht="41.25" customHeight="1">
      <c r="B10" s="87" t="s">
        <v>79</v>
      </c>
      <c r="C10" s="88"/>
      <c r="D10" s="45" t="s">
        <v>80</v>
      </c>
      <c r="E10" s="62" t="s">
        <v>81</v>
      </c>
      <c r="F10" s="51" t="s">
        <v>88</v>
      </c>
      <c r="G10" s="60">
        <v>12.6</v>
      </c>
      <c r="H10" s="60">
        <v>0</v>
      </c>
      <c r="I10" s="61">
        <f t="shared" si="0"/>
        <v>12.6</v>
      </c>
    </row>
    <row r="11" spans="2:9" ht="42.75" customHeight="1">
      <c r="B11" s="87" t="s">
        <v>79</v>
      </c>
      <c r="C11" s="88"/>
      <c r="D11" s="45" t="s">
        <v>80</v>
      </c>
      <c r="E11" s="62" t="s">
        <v>81</v>
      </c>
      <c r="F11" s="51" t="s">
        <v>89</v>
      </c>
      <c r="G11" s="60">
        <v>24</v>
      </c>
      <c r="H11" s="60">
        <v>0</v>
      </c>
      <c r="I11" s="61">
        <f t="shared" si="0"/>
        <v>24</v>
      </c>
    </row>
    <row r="12" spans="2:9" ht="20.25" customHeight="1">
      <c r="B12" s="87"/>
      <c r="C12" s="88"/>
      <c r="D12" s="45"/>
      <c r="E12" s="64" t="s">
        <v>90</v>
      </c>
      <c r="F12" s="51"/>
      <c r="G12" s="53">
        <f>G13+G14+G15+G16+G17+G18</f>
        <v>190.142</v>
      </c>
      <c r="H12" s="53">
        <v>0</v>
      </c>
      <c r="I12" s="54">
        <f t="shared" si="0"/>
        <v>190.142</v>
      </c>
    </row>
    <row r="13" spans="2:9" ht="40.5" customHeight="1">
      <c r="B13" s="87" t="s">
        <v>91</v>
      </c>
      <c r="C13" s="88"/>
      <c r="D13" s="45" t="s">
        <v>92</v>
      </c>
      <c r="E13" s="62" t="s">
        <v>93</v>
      </c>
      <c r="F13" s="51" t="s">
        <v>94</v>
      </c>
      <c r="G13" s="60">
        <v>4.57</v>
      </c>
      <c r="H13" s="60">
        <v>0</v>
      </c>
      <c r="I13" s="61">
        <v>7</v>
      </c>
    </row>
    <row r="14" spans="2:9" ht="48.75" customHeight="1">
      <c r="B14" s="87" t="s">
        <v>95</v>
      </c>
      <c r="C14" s="88"/>
      <c r="D14" s="45" t="s">
        <v>92</v>
      </c>
      <c r="E14" s="55" t="s">
        <v>96</v>
      </c>
      <c r="F14" s="65" t="s">
        <v>97</v>
      </c>
      <c r="G14" s="66">
        <v>17.9</v>
      </c>
      <c r="H14" s="66">
        <v>0</v>
      </c>
      <c r="I14" s="66">
        <v>17.9</v>
      </c>
    </row>
    <row r="15" spans="2:9" ht="29.25" customHeight="1">
      <c r="B15" s="87" t="s">
        <v>98</v>
      </c>
      <c r="C15" s="88"/>
      <c r="D15" s="45" t="s">
        <v>99</v>
      </c>
      <c r="E15" s="62" t="s">
        <v>100</v>
      </c>
      <c r="F15" s="51" t="s">
        <v>101</v>
      </c>
      <c r="G15" s="60">
        <v>2.3</v>
      </c>
      <c r="H15" s="60">
        <v>0</v>
      </c>
      <c r="I15" s="61">
        <v>2.3</v>
      </c>
    </row>
    <row r="16" spans="2:9" ht="54.75" customHeight="1">
      <c r="B16" s="87" t="s">
        <v>102</v>
      </c>
      <c r="C16" s="88"/>
      <c r="D16" s="45" t="s">
        <v>86</v>
      </c>
      <c r="E16" s="55" t="s">
        <v>103</v>
      </c>
      <c r="F16" s="59" t="s">
        <v>78</v>
      </c>
      <c r="G16" s="60">
        <v>127.437</v>
      </c>
      <c r="H16" s="60">
        <v>0</v>
      </c>
      <c r="I16" s="61">
        <f>G16+H16</f>
        <v>127.437</v>
      </c>
    </row>
    <row r="17" spans="2:9" ht="41.25" customHeight="1">
      <c r="B17" s="87" t="s">
        <v>102</v>
      </c>
      <c r="C17" s="88"/>
      <c r="D17" s="45" t="s">
        <v>86</v>
      </c>
      <c r="E17" s="55" t="s">
        <v>103</v>
      </c>
      <c r="F17" s="51" t="s">
        <v>88</v>
      </c>
      <c r="G17" s="67">
        <v>25.255</v>
      </c>
      <c r="H17" s="67">
        <v>0</v>
      </c>
      <c r="I17" s="68">
        <f>G17+H17</f>
        <v>25.255</v>
      </c>
    </row>
    <row r="18" spans="2:9" ht="41.25" customHeight="1">
      <c r="B18" s="87" t="s">
        <v>102</v>
      </c>
      <c r="C18" s="88"/>
      <c r="D18" s="45" t="s">
        <v>86</v>
      </c>
      <c r="E18" s="55" t="s">
        <v>103</v>
      </c>
      <c r="F18" s="51" t="s">
        <v>89</v>
      </c>
      <c r="G18" s="60">
        <v>12.68</v>
      </c>
      <c r="H18" s="60">
        <v>0</v>
      </c>
      <c r="I18" s="61">
        <f>G18+H18</f>
        <v>12.68</v>
      </c>
    </row>
    <row r="19" spans="2:9" ht="17.25" customHeight="1">
      <c r="B19" s="56"/>
      <c r="C19" s="57"/>
      <c r="D19" s="46"/>
      <c r="E19" s="69" t="s">
        <v>104</v>
      </c>
      <c r="F19" s="46"/>
      <c r="G19" s="53">
        <f>G20+G21+G22</f>
        <v>140.1</v>
      </c>
      <c r="H19" s="53">
        <f>H20+H21+H22</f>
        <v>5</v>
      </c>
      <c r="I19" s="70">
        <f>G19+H19</f>
        <v>145.1</v>
      </c>
    </row>
    <row r="20" spans="2:9" ht="56.25" customHeight="1">
      <c r="B20" s="87" t="s">
        <v>95</v>
      </c>
      <c r="C20" s="88"/>
      <c r="D20" s="45" t="s">
        <v>92</v>
      </c>
      <c r="E20" s="55" t="s">
        <v>96</v>
      </c>
      <c r="F20" s="65" t="s">
        <v>97</v>
      </c>
      <c r="G20" s="60">
        <v>137.6</v>
      </c>
      <c r="H20" s="60">
        <v>0</v>
      </c>
      <c r="I20" s="61">
        <f>G20+H20</f>
        <v>137.6</v>
      </c>
    </row>
    <row r="21" spans="2:9" ht="32.25" customHeight="1">
      <c r="B21" s="41" t="s">
        <v>105</v>
      </c>
      <c r="C21" s="42"/>
      <c r="D21" s="45" t="s">
        <v>92</v>
      </c>
      <c r="E21" s="71" t="s">
        <v>106</v>
      </c>
      <c r="F21" s="65" t="s">
        <v>107</v>
      </c>
      <c r="G21" s="60">
        <v>2.5</v>
      </c>
      <c r="H21" s="60">
        <v>0</v>
      </c>
      <c r="I21" s="61">
        <v>2.5</v>
      </c>
    </row>
    <row r="22" spans="2:9" ht="32.25" customHeight="1">
      <c r="B22" s="41" t="s">
        <v>108</v>
      </c>
      <c r="C22" s="42"/>
      <c r="D22" s="45" t="s">
        <v>109</v>
      </c>
      <c r="E22" s="71" t="s">
        <v>110</v>
      </c>
      <c r="F22" s="51" t="s">
        <v>111</v>
      </c>
      <c r="G22" s="60">
        <v>0</v>
      </c>
      <c r="H22" s="60">
        <v>5</v>
      </c>
      <c r="I22" s="61">
        <f>G22+H22</f>
        <v>5</v>
      </c>
    </row>
    <row r="23" spans="2:9" ht="28.5" customHeight="1">
      <c r="B23" s="87"/>
      <c r="C23" s="88"/>
      <c r="D23" s="45"/>
      <c r="E23" s="72" t="s">
        <v>112</v>
      </c>
      <c r="F23" s="63"/>
      <c r="G23" s="53">
        <f>G24+G26+G27+G28+G29+G30+G31+G32+G25</f>
        <v>6463.79</v>
      </c>
      <c r="H23" s="53">
        <f>H24+H26+H27+H28+H29+H30+H31+H32+H25</f>
        <v>2338.3676</v>
      </c>
      <c r="I23" s="73">
        <f aca="true" t="shared" si="1" ref="I23:I31">G23+H23</f>
        <v>8802.1576</v>
      </c>
    </row>
    <row r="24" spans="2:9" ht="25.5">
      <c r="B24" s="41" t="s">
        <v>113</v>
      </c>
      <c r="C24" s="42"/>
      <c r="D24" s="45" t="s">
        <v>114</v>
      </c>
      <c r="E24" s="74" t="s">
        <v>115</v>
      </c>
      <c r="F24" s="51" t="s">
        <v>116</v>
      </c>
      <c r="G24" s="60">
        <v>148.8</v>
      </c>
      <c r="H24" s="60">
        <v>1474.203</v>
      </c>
      <c r="I24" s="60">
        <f t="shared" si="1"/>
        <v>1623.003</v>
      </c>
    </row>
    <row r="25" spans="2:9" ht="15">
      <c r="B25" s="41" t="s">
        <v>117</v>
      </c>
      <c r="C25" s="42"/>
      <c r="D25" s="45" t="s">
        <v>118</v>
      </c>
      <c r="E25" s="74" t="s">
        <v>48</v>
      </c>
      <c r="F25" s="75"/>
      <c r="G25" s="60">
        <v>0</v>
      </c>
      <c r="H25" s="60">
        <v>199</v>
      </c>
      <c r="I25" s="60">
        <f t="shared" si="1"/>
        <v>199</v>
      </c>
    </row>
    <row r="26" spans="2:9" ht="15">
      <c r="B26" s="87" t="s">
        <v>119</v>
      </c>
      <c r="C26" s="88"/>
      <c r="D26" s="45" t="s">
        <v>118</v>
      </c>
      <c r="E26" s="76" t="s">
        <v>51</v>
      </c>
      <c r="F26" s="46"/>
      <c r="G26" s="60">
        <v>2885.11</v>
      </c>
      <c r="H26" s="60">
        <v>545.231</v>
      </c>
      <c r="I26" s="60">
        <f t="shared" si="1"/>
        <v>3430.3410000000003</v>
      </c>
    </row>
    <row r="27" spans="2:9" ht="25.5">
      <c r="B27" s="41" t="s">
        <v>120</v>
      </c>
      <c r="C27" s="42"/>
      <c r="D27" s="45" t="s">
        <v>118</v>
      </c>
      <c r="E27" s="76" t="s">
        <v>121</v>
      </c>
      <c r="F27" s="51"/>
      <c r="G27" s="60">
        <v>51.98</v>
      </c>
      <c r="H27" s="60">
        <v>0</v>
      </c>
      <c r="I27" s="60">
        <f t="shared" si="1"/>
        <v>51.98</v>
      </c>
    </row>
    <row r="28" spans="2:9" ht="15">
      <c r="B28" s="41" t="s">
        <v>122</v>
      </c>
      <c r="C28" s="42"/>
      <c r="D28" s="45" t="s">
        <v>123</v>
      </c>
      <c r="E28" s="76" t="s">
        <v>124</v>
      </c>
      <c r="F28" s="51"/>
      <c r="G28" s="60">
        <v>100</v>
      </c>
      <c r="H28" s="60">
        <v>0</v>
      </c>
      <c r="I28" s="60">
        <f t="shared" si="1"/>
        <v>100</v>
      </c>
    </row>
    <row r="29" spans="2:9" ht="25.5">
      <c r="B29" s="87" t="s">
        <v>125</v>
      </c>
      <c r="C29" s="88"/>
      <c r="D29" s="45" t="s">
        <v>126</v>
      </c>
      <c r="E29" s="77" t="s">
        <v>127</v>
      </c>
      <c r="F29" s="51"/>
      <c r="G29" s="60">
        <v>3247.7</v>
      </c>
      <c r="H29" s="78">
        <v>24.3366</v>
      </c>
      <c r="I29" s="79">
        <f t="shared" si="1"/>
        <v>3272.0366</v>
      </c>
    </row>
    <row r="30" spans="2:9" ht="15.75" customHeight="1">
      <c r="B30" s="41" t="s">
        <v>128</v>
      </c>
      <c r="C30" s="42"/>
      <c r="D30" s="45" t="s">
        <v>129</v>
      </c>
      <c r="E30" s="76" t="s">
        <v>130</v>
      </c>
      <c r="F30" s="51" t="s">
        <v>111</v>
      </c>
      <c r="G30" s="60">
        <v>0</v>
      </c>
      <c r="H30" s="60">
        <v>46.997</v>
      </c>
      <c r="I30" s="61">
        <f t="shared" si="1"/>
        <v>46.997</v>
      </c>
    </row>
    <row r="31" spans="2:9" ht="15">
      <c r="B31" s="41" t="s">
        <v>131</v>
      </c>
      <c r="C31" s="42"/>
      <c r="D31" s="45" t="s">
        <v>132</v>
      </c>
      <c r="E31" s="76" t="s">
        <v>133</v>
      </c>
      <c r="F31" s="51"/>
      <c r="G31" s="60">
        <v>0</v>
      </c>
      <c r="H31" s="60">
        <v>48.6</v>
      </c>
      <c r="I31" s="61">
        <f t="shared" si="1"/>
        <v>48.6</v>
      </c>
    </row>
    <row r="32" spans="2:9" ht="25.5">
      <c r="B32" s="87" t="s">
        <v>79</v>
      </c>
      <c r="C32" s="88"/>
      <c r="D32" s="45" t="s">
        <v>80</v>
      </c>
      <c r="E32" s="62" t="s">
        <v>81</v>
      </c>
      <c r="F32" s="51" t="s">
        <v>134</v>
      </c>
      <c r="G32" s="60">
        <v>30.2</v>
      </c>
      <c r="H32" s="60">
        <v>0</v>
      </c>
      <c r="I32" s="61">
        <v>30.2</v>
      </c>
    </row>
    <row r="33" spans="2:9" ht="19.5" customHeight="1">
      <c r="B33" s="41"/>
      <c r="C33" s="42"/>
      <c r="D33" s="45"/>
      <c r="E33" s="50" t="s">
        <v>135</v>
      </c>
      <c r="F33" s="51"/>
      <c r="G33" s="53">
        <f>G34</f>
        <v>0</v>
      </c>
      <c r="H33" s="53">
        <f>H34</f>
        <v>1871.425</v>
      </c>
      <c r="I33" s="54">
        <f>I34</f>
        <v>1871.425</v>
      </c>
    </row>
    <row r="34" spans="2:9" ht="25.5">
      <c r="B34" s="87" t="s">
        <v>125</v>
      </c>
      <c r="C34" s="88"/>
      <c r="D34" s="45" t="s">
        <v>126</v>
      </c>
      <c r="E34" s="80" t="s">
        <v>127</v>
      </c>
      <c r="F34" s="51" t="s">
        <v>116</v>
      </c>
      <c r="G34" s="60">
        <v>0</v>
      </c>
      <c r="H34" s="60">
        <v>1871.425</v>
      </c>
      <c r="I34" s="61">
        <f>G34+H34</f>
        <v>1871.425</v>
      </c>
    </row>
    <row r="35" spans="2:9" ht="14.25">
      <c r="B35" s="87"/>
      <c r="C35" s="88"/>
      <c r="D35" s="43"/>
      <c r="E35" s="81" t="s">
        <v>136</v>
      </c>
      <c r="F35" s="63"/>
      <c r="G35" s="73">
        <f>G36+G37+G38</f>
        <v>150.53178</v>
      </c>
      <c r="H35" s="53">
        <f>H36+H37+H38</f>
        <v>0</v>
      </c>
      <c r="I35" s="73">
        <f>I36+I37+I38</f>
        <v>133.90578</v>
      </c>
    </row>
    <row r="36" spans="2:9" ht="27" customHeight="1">
      <c r="B36" s="87" t="s">
        <v>79</v>
      </c>
      <c r="C36" s="88"/>
      <c r="D36" s="45" t="s">
        <v>80</v>
      </c>
      <c r="E36" s="62" t="s">
        <v>81</v>
      </c>
      <c r="F36" s="51" t="s">
        <v>137</v>
      </c>
      <c r="G36" s="60">
        <v>66.428</v>
      </c>
      <c r="H36" s="60">
        <v>0</v>
      </c>
      <c r="I36" s="60">
        <f>G36+H36</f>
        <v>66.428</v>
      </c>
    </row>
    <row r="37" spans="2:9" ht="25.5">
      <c r="B37" s="87" t="s">
        <v>138</v>
      </c>
      <c r="C37" s="88"/>
      <c r="D37" s="45" t="s">
        <v>139</v>
      </c>
      <c r="E37" s="77" t="s">
        <v>140</v>
      </c>
      <c r="F37" s="51" t="s">
        <v>141</v>
      </c>
      <c r="G37" s="60">
        <v>72.326</v>
      </c>
      <c r="H37" s="60">
        <v>0</v>
      </c>
      <c r="I37" s="61">
        <v>55.7</v>
      </c>
    </row>
    <row r="38" spans="2:9" ht="51">
      <c r="B38" s="41" t="s">
        <v>142</v>
      </c>
      <c r="C38" s="42"/>
      <c r="D38" s="45" t="s">
        <v>143</v>
      </c>
      <c r="E38" s="76" t="s">
        <v>144</v>
      </c>
      <c r="F38" s="51" t="s">
        <v>145</v>
      </c>
      <c r="G38" s="78">
        <v>11.77778</v>
      </c>
      <c r="H38" s="60">
        <v>0</v>
      </c>
      <c r="I38" s="79">
        <f>G38+H38</f>
        <v>11.77778</v>
      </c>
    </row>
    <row r="39" spans="2:9" ht="15">
      <c r="B39" s="87"/>
      <c r="C39" s="88"/>
      <c r="D39" s="45"/>
      <c r="E39" s="82" t="s">
        <v>146</v>
      </c>
      <c r="F39" s="63"/>
      <c r="G39" s="53">
        <v>218.3</v>
      </c>
      <c r="H39" s="53">
        <v>0</v>
      </c>
      <c r="I39" s="54">
        <v>218.3</v>
      </c>
    </row>
    <row r="40" spans="2:9" ht="29.25" customHeight="1">
      <c r="B40" s="87" t="s">
        <v>138</v>
      </c>
      <c r="C40" s="88"/>
      <c r="D40" s="45" t="s">
        <v>139</v>
      </c>
      <c r="E40" s="77" t="s">
        <v>140</v>
      </c>
      <c r="F40" s="83" t="s">
        <v>147</v>
      </c>
      <c r="G40" s="60">
        <v>218.3</v>
      </c>
      <c r="H40" s="60">
        <v>0</v>
      </c>
      <c r="I40" s="61">
        <v>218.3</v>
      </c>
    </row>
    <row r="41" spans="2:9" ht="15.75" customHeight="1">
      <c r="B41" s="89"/>
      <c r="C41" s="90"/>
      <c r="D41" s="45"/>
      <c r="E41" s="84" t="s">
        <v>64</v>
      </c>
      <c r="F41" s="85"/>
      <c r="G41" s="86">
        <f>G5+G12+G19+G23+G33+G35+G39</f>
        <v>7839.95878</v>
      </c>
      <c r="H41" s="86">
        <f>H5+H12+H19+H23+H33+H35+H39</f>
        <v>4214.7926</v>
      </c>
      <c r="I41" s="86">
        <f>I5+I12+I19+I23+I33+I35+I39</f>
        <v>12038.125379999998</v>
      </c>
    </row>
    <row r="42" ht="4.5" customHeight="1"/>
    <row r="43" spans="5:6" ht="15.75">
      <c r="E43" s="47" t="s">
        <v>148</v>
      </c>
      <c r="F43" s="48"/>
    </row>
    <row r="44" ht="9.75" customHeight="1"/>
    <row r="45" spans="5:8" ht="15.75">
      <c r="E45" s="49" t="s">
        <v>149</v>
      </c>
      <c r="F45" s="4"/>
      <c r="G45"/>
      <c r="H45"/>
    </row>
    <row r="46" spans="5:6" ht="15.75">
      <c r="E46" s="47"/>
      <c r="F46" s="48"/>
    </row>
    <row r="47" spans="5:6" ht="12.75">
      <c r="E47" s="27"/>
      <c r="F47" s="27"/>
    </row>
    <row r="48" spans="5:6" ht="25.5" customHeight="1">
      <c r="E48" s="47"/>
      <c r="F48" s="47"/>
    </row>
    <row r="57" ht="15.75">
      <c r="E57" s="48"/>
    </row>
  </sheetData>
  <mergeCells count="30">
    <mergeCell ref="G1:I1"/>
    <mergeCell ref="B2:I2"/>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3:C23"/>
    <mergeCell ref="B26:C26"/>
    <mergeCell ref="B29:C29"/>
    <mergeCell ref="B32:C32"/>
    <mergeCell ref="B34:C34"/>
    <mergeCell ref="B40:C40"/>
    <mergeCell ref="B41:C41"/>
    <mergeCell ref="B35:C35"/>
    <mergeCell ref="B36:C36"/>
    <mergeCell ref="B37:C37"/>
    <mergeCell ref="B39:C39"/>
  </mergeCells>
  <printOptions/>
  <pageMargins left="0.15748031496062992" right="0.1968503937007874" top="0.1968503937007874" bottom="0.1968503937007874" header="0.03937007874015748" footer="0.196850393700787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H136"/>
  <sheetViews>
    <sheetView tabSelected="1" view="pageBreakPreview" zoomScaleSheetLayoutView="100" workbookViewId="0" topLeftCell="A121">
      <selection activeCell="E134" sqref="E134"/>
    </sheetView>
  </sheetViews>
  <sheetFormatPr defaultColWidth="9.00390625" defaultRowHeight="12.75"/>
  <cols>
    <col min="1" max="1" width="10.625" style="0" customWidth="1"/>
    <col min="2" max="2" width="19.125" style="0" customWidth="1"/>
    <col min="3" max="3" width="48.00390625" style="0" customWidth="1"/>
    <col min="4" max="4" width="11.375" style="0" customWidth="1"/>
    <col min="5" max="5" width="11.875" style="0" customWidth="1"/>
    <col min="6" max="6" width="15.125" style="0" customWidth="1"/>
  </cols>
  <sheetData>
    <row r="1" spans="1:6" ht="18">
      <c r="A1" s="1" t="s">
        <v>6</v>
      </c>
      <c r="B1" s="4"/>
      <c r="C1" s="4"/>
      <c r="D1" s="101" t="s">
        <v>58</v>
      </c>
      <c r="E1" s="101"/>
      <c r="F1" s="8"/>
    </row>
    <row r="2" spans="1:6" ht="18">
      <c r="A2" s="1" t="s">
        <v>7</v>
      </c>
      <c r="B2" s="4"/>
      <c r="C2" s="4"/>
      <c r="D2" s="101" t="s">
        <v>5</v>
      </c>
      <c r="E2" s="101"/>
      <c r="F2" s="101"/>
    </row>
    <row r="3" spans="1:6" ht="18">
      <c r="A3" s="1" t="s">
        <v>8</v>
      </c>
      <c r="B3" s="4"/>
      <c r="C3" s="4"/>
      <c r="D3" s="8" t="s">
        <v>59</v>
      </c>
      <c r="E3" s="8"/>
      <c r="F3" s="8"/>
    </row>
    <row r="4" spans="1:6" ht="15.75">
      <c r="A4" s="102"/>
      <c r="B4" s="102"/>
      <c r="C4" s="102"/>
      <c r="D4" s="102"/>
      <c r="E4" s="102"/>
      <c r="F4" s="102"/>
    </row>
    <row r="5" spans="1:6" ht="22.5">
      <c r="A5" s="103" t="s">
        <v>9</v>
      </c>
      <c r="B5" s="103"/>
      <c r="C5" s="103"/>
      <c r="D5" s="103"/>
      <c r="E5" s="103"/>
      <c r="F5" s="103"/>
    </row>
    <row r="6" spans="1:6" ht="22.5">
      <c r="A6" s="103" t="s">
        <v>19</v>
      </c>
      <c r="B6" s="103"/>
      <c r="C6" s="103"/>
      <c r="D6" s="103"/>
      <c r="E6" s="103"/>
      <c r="F6" s="103"/>
    </row>
    <row r="7" spans="1:6" ht="15.75">
      <c r="A7" s="2" t="s">
        <v>1</v>
      </c>
      <c r="B7" s="4"/>
      <c r="C7" s="5"/>
      <c r="D7" s="5"/>
      <c r="E7" s="5"/>
      <c r="F7" s="3" t="s">
        <v>10</v>
      </c>
    </row>
    <row r="8" spans="1:6" ht="31.5">
      <c r="A8" s="15" t="s">
        <v>2</v>
      </c>
      <c r="B8" s="100" t="s">
        <v>3</v>
      </c>
      <c r="C8" s="100"/>
      <c r="D8" s="15" t="s">
        <v>11</v>
      </c>
      <c r="E8" s="15" t="s">
        <v>12</v>
      </c>
      <c r="F8" s="20" t="s">
        <v>4</v>
      </c>
    </row>
    <row r="9" spans="1:8" ht="28.5" customHeight="1">
      <c r="A9" s="9">
        <v>1</v>
      </c>
      <c r="B9" s="94" t="s">
        <v>20</v>
      </c>
      <c r="C9" s="95"/>
      <c r="D9" s="11">
        <v>16.616</v>
      </c>
      <c r="E9" s="22">
        <v>0</v>
      </c>
      <c r="F9" s="11">
        <v>16.616</v>
      </c>
      <c r="H9" s="6"/>
    </row>
    <row r="10" spans="1:6" ht="15.75">
      <c r="A10" s="9">
        <v>10116</v>
      </c>
      <c r="B10" s="9" t="s">
        <v>13</v>
      </c>
      <c r="C10" s="16"/>
      <c r="D10" s="11">
        <v>16.616</v>
      </c>
      <c r="E10" s="22">
        <v>0</v>
      </c>
      <c r="F10" s="11">
        <v>16.616</v>
      </c>
    </row>
    <row r="11" spans="1:6" ht="15.75">
      <c r="A11" s="12">
        <v>2210</v>
      </c>
      <c r="B11" s="12" t="s">
        <v>14</v>
      </c>
      <c r="C11" s="10"/>
      <c r="D11" s="13">
        <v>16.616</v>
      </c>
      <c r="E11" s="21">
        <v>0</v>
      </c>
      <c r="F11" s="13">
        <v>16.616</v>
      </c>
    </row>
    <row r="12" spans="1:6" ht="15.75">
      <c r="A12" s="9">
        <v>80102</v>
      </c>
      <c r="B12" s="9" t="s">
        <v>27</v>
      </c>
      <c r="C12" s="16"/>
      <c r="D12" s="18">
        <v>-107.41956</v>
      </c>
      <c r="E12" s="22">
        <v>0</v>
      </c>
      <c r="F12" s="18">
        <v>-107.41956</v>
      </c>
    </row>
    <row r="13" spans="1:6" ht="15.75">
      <c r="A13" s="12">
        <v>2111</v>
      </c>
      <c r="B13" s="98" t="s">
        <v>28</v>
      </c>
      <c r="C13" s="99"/>
      <c r="D13" s="19">
        <v>-238.935</v>
      </c>
      <c r="E13" s="21">
        <v>0</v>
      </c>
      <c r="F13" s="19">
        <v>-238.935</v>
      </c>
    </row>
    <row r="14" spans="1:6" ht="15.75">
      <c r="A14" s="12">
        <v>2120</v>
      </c>
      <c r="B14" s="12" t="s">
        <v>29</v>
      </c>
      <c r="C14" s="10"/>
      <c r="D14" s="19">
        <v>-82.315</v>
      </c>
      <c r="E14" s="21">
        <v>0</v>
      </c>
      <c r="F14" s="19">
        <v>-82.315</v>
      </c>
    </row>
    <row r="15" spans="1:6" ht="15.75">
      <c r="A15" s="12">
        <v>2210</v>
      </c>
      <c r="B15" s="12" t="s">
        <v>14</v>
      </c>
      <c r="C15" s="10"/>
      <c r="D15" s="19">
        <v>17</v>
      </c>
      <c r="E15" s="21">
        <v>0</v>
      </c>
      <c r="F15" s="19">
        <v>17</v>
      </c>
    </row>
    <row r="16" spans="1:6" ht="15.75">
      <c r="A16" s="12">
        <v>2220</v>
      </c>
      <c r="B16" s="12" t="s">
        <v>30</v>
      </c>
      <c r="C16" s="10"/>
      <c r="D16" s="19">
        <v>400</v>
      </c>
      <c r="E16" s="21">
        <v>0</v>
      </c>
      <c r="F16" s="19">
        <v>400</v>
      </c>
    </row>
    <row r="17" spans="1:6" ht="15.75">
      <c r="A17" s="12">
        <v>2230</v>
      </c>
      <c r="B17" s="12" t="s">
        <v>21</v>
      </c>
      <c r="C17" s="10"/>
      <c r="D17" s="19">
        <v>167.09</v>
      </c>
      <c r="E17" s="21">
        <v>0</v>
      </c>
      <c r="F17" s="19">
        <v>167.09</v>
      </c>
    </row>
    <row r="18" spans="1:6" ht="18.75" customHeight="1">
      <c r="A18" s="12">
        <v>2240</v>
      </c>
      <c r="B18" s="12" t="s">
        <v>0</v>
      </c>
      <c r="C18" s="10"/>
      <c r="D18" s="19">
        <v>5.86208</v>
      </c>
      <c r="E18" s="21">
        <v>0</v>
      </c>
      <c r="F18" s="19">
        <v>5.86208</v>
      </c>
    </row>
    <row r="19" spans="1:6" ht="15.75">
      <c r="A19" s="12">
        <v>2271</v>
      </c>
      <c r="B19" s="12" t="s">
        <v>31</v>
      </c>
      <c r="C19" s="10"/>
      <c r="D19" s="19">
        <v>-161.5</v>
      </c>
      <c r="E19" s="21">
        <v>0</v>
      </c>
      <c r="F19" s="19">
        <v>-161.5</v>
      </c>
    </row>
    <row r="20" spans="1:6" ht="15.75">
      <c r="A20" s="12">
        <v>2273</v>
      </c>
      <c r="B20" s="12" t="s">
        <v>32</v>
      </c>
      <c r="C20" s="10"/>
      <c r="D20" s="19">
        <v>-200</v>
      </c>
      <c r="E20" s="21">
        <v>0</v>
      </c>
      <c r="F20" s="19">
        <v>-200</v>
      </c>
    </row>
    <row r="21" spans="1:6" ht="15.75">
      <c r="A21" s="12">
        <v>2274</v>
      </c>
      <c r="B21" s="12" t="s">
        <v>33</v>
      </c>
      <c r="C21" s="10"/>
      <c r="D21" s="19">
        <v>-11.347</v>
      </c>
      <c r="E21" s="21">
        <v>0</v>
      </c>
      <c r="F21" s="19">
        <v>-11.347</v>
      </c>
    </row>
    <row r="22" spans="1:6" ht="15.75">
      <c r="A22" s="12">
        <v>2710</v>
      </c>
      <c r="B22" s="12" t="s">
        <v>34</v>
      </c>
      <c r="C22" s="10"/>
      <c r="D22" s="19">
        <v>1.36425</v>
      </c>
      <c r="E22" s="21">
        <v>0</v>
      </c>
      <c r="F22" s="19">
        <v>1.36425</v>
      </c>
    </row>
    <row r="23" spans="1:6" ht="15.75">
      <c r="A23" s="12">
        <v>2800</v>
      </c>
      <c r="B23" s="12" t="s">
        <v>35</v>
      </c>
      <c r="C23" s="10"/>
      <c r="D23" s="19">
        <v>-4.63889</v>
      </c>
      <c r="E23" s="21">
        <v>0</v>
      </c>
      <c r="F23" s="19">
        <v>-4.63889</v>
      </c>
    </row>
    <row r="24" spans="1:6" ht="15.75">
      <c r="A24" s="9">
        <v>80500</v>
      </c>
      <c r="B24" s="9" t="s">
        <v>36</v>
      </c>
      <c r="C24" s="16"/>
      <c r="D24" s="18">
        <v>14.63931</v>
      </c>
      <c r="E24" s="9">
        <v>0</v>
      </c>
      <c r="F24" s="18">
        <v>14.63931</v>
      </c>
    </row>
    <row r="25" spans="1:7" ht="15.75">
      <c r="A25" s="12">
        <v>2111</v>
      </c>
      <c r="B25" s="98" t="s">
        <v>28</v>
      </c>
      <c r="C25" s="99"/>
      <c r="D25" s="19">
        <v>7</v>
      </c>
      <c r="E25" s="12">
        <v>0</v>
      </c>
      <c r="F25" s="19">
        <v>7</v>
      </c>
      <c r="G25" s="7"/>
    </row>
    <row r="26" spans="1:7" ht="15.75">
      <c r="A26" s="12">
        <v>2120</v>
      </c>
      <c r="B26" s="12" t="s">
        <v>29</v>
      </c>
      <c r="C26" s="10"/>
      <c r="D26" s="19">
        <v>-0.16</v>
      </c>
      <c r="E26" s="12">
        <v>0</v>
      </c>
      <c r="F26" s="19">
        <v>-0.16</v>
      </c>
      <c r="G26" s="7"/>
    </row>
    <row r="27" spans="1:7" ht="15.75">
      <c r="A27" s="12">
        <v>2240</v>
      </c>
      <c r="B27" s="12" t="s">
        <v>0</v>
      </c>
      <c r="C27" s="10"/>
      <c r="D27" s="19">
        <v>-0.89722</v>
      </c>
      <c r="E27" s="12">
        <v>0</v>
      </c>
      <c r="F27" s="19">
        <v>-0.89722</v>
      </c>
      <c r="G27" s="7"/>
    </row>
    <row r="28" spans="1:7" ht="15.75">
      <c r="A28" s="12">
        <v>2271</v>
      </c>
      <c r="B28" s="12" t="s">
        <v>31</v>
      </c>
      <c r="C28" s="10"/>
      <c r="D28" s="19">
        <v>8.5</v>
      </c>
      <c r="E28" s="12">
        <v>0</v>
      </c>
      <c r="F28" s="19">
        <v>8.5</v>
      </c>
      <c r="G28" s="7"/>
    </row>
    <row r="29" spans="1:7" ht="15.75">
      <c r="A29" s="12">
        <v>2274</v>
      </c>
      <c r="B29" s="12" t="s">
        <v>33</v>
      </c>
      <c r="C29" s="10"/>
      <c r="D29" s="19">
        <v>0.281</v>
      </c>
      <c r="E29" s="12">
        <v>0</v>
      </c>
      <c r="F29" s="19">
        <v>0.281</v>
      </c>
      <c r="G29" s="7"/>
    </row>
    <row r="30" spans="1:7" ht="21" customHeight="1">
      <c r="A30" s="12">
        <v>2800</v>
      </c>
      <c r="B30" s="12" t="s">
        <v>35</v>
      </c>
      <c r="C30" s="10"/>
      <c r="D30" s="19">
        <v>-0.08447</v>
      </c>
      <c r="E30" s="12">
        <v>0</v>
      </c>
      <c r="F30" s="19">
        <v>-0.08447</v>
      </c>
      <c r="G30" s="7"/>
    </row>
    <row r="31" spans="1:7" ht="15.75">
      <c r="A31" s="9">
        <v>80800</v>
      </c>
      <c r="B31" s="9" t="s">
        <v>37</v>
      </c>
      <c r="C31" s="16"/>
      <c r="D31" s="9">
        <v>92.43025</v>
      </c>
      <c r="E31" s="9">
        <v>0</v>
      </c>
      <c r="F31" s="18">
        <v>92.43025</v>
      </c>
      <c r="G31" s="7"/>
    </row>
    <row r="32" spans="1:7" ht="15.75">
      <c r="A32" s="12">
        <v>2111</v>
      </c>
      <c r="B32" s="98" t="s">
        <v>28</v>
      </c>
      <c r="C32" s="99"/>
      <c r="D32" s="19">
        <v>20</v>
      </c>
      <c r="E32" s="21">
        <v>0</v>
      </c>
      <c r="F32" s="19">
        <v>20</v>
      </c>
      <c r="G32" s="7"/>
    </row>
    <row r="33" spans="1:7" ht="15.75">
      <c r="A33" s="12">
        <v>2120</v>
      </c>
      <c r="B33" s="12" t="s">
        <v>29</v>
      </c>
      <c r="C33" s="10"/>
      <c r="D33" s="19">
        <v>5.37</v>
      </c>
      <c r="E33" s="21">
        <v>0</v>
      </c>
      <c r="F33" s="19">
        <v>5.37</v>
      </c>
      <c r="G33" s="7"/>
    </row>
    <row r="34" spans="1:7" ht="21.75" customHeight="1">
      <c r="A34" s="12">
        <v>2210</v>
      </c>
      <c r="B34" s="12" t="s">
        <v>14</v>
      </c>
      <c r="C34" s="10"/>
      <c r="D34" s="19">
        <v>4</v>
      </c>
      <c r="E34" s="21">
        <v>0</v>
      </c>
      <c r="F34" s="19">
        <v>4</v>
      </c>
      <c r="G34" s="7"/>
    </row>
    <row r="35" spans="1:7" ht="15.75">
      <c r="A35" s="12">
        <v>2271</v>
      </c>
      <c r="B35" s="12" t="s">
        <v>31</v>
      </c>
      <c r="C35" s="10"/>
      <c r="D35" s="19">
        <v>53</v>
      </c>
      <c r="E35" s="21">
        <v>0</v>
      </c>
      <c r="F35" s="19">
        <v>53</v>
      </c>
      <c r="G35" s="7"/>
    </row>
    <row r="36" spans="1:7" ht="15.75">
      <c r="A36" s="12">
        <v>2274</v>
      </c>
      <c r="B36" s="12" t="s">
        <v>33</v>
      </c>
      <c r="C36" s="10"/>
      <c r="D36" s="19">
        <v>11.066</v>
      </c>
      <c r="E36" s="21">
        <v>0</v>
      </c>
      <c r="F36" s="19">
        <v>11.066</v>
      </c>
      <c r="G36" s="7"/>
    </row>
    <row r="37" spans="1:7" ht="15.75">
      <c r="A37" s="12">
        <v>2800</v>
      </c>
      <c r="B37" s="12" t="s">
        <v>35</v>
      </c>
      <c r="C37" s="10"/>
      <c r="D37" s="19">
        <v>-1.00575</v>
      </c>
      <c r="E37" s="21">
        <v>0</v>
      </c>
      <c r="F37" s="19">
        <v>-1.00575</v>
      </c>
      <c r="G37" s="7"/>
    </row>
    <row r="38" spans="1:7" ht="46.5" customHeight="1">
      <c r="A38" s="9">
        <v>81003</v>
      </c>
      <c r="B38" s="96" t="s">
        <v>60</v>
      </c>
      <c r="C38" s="97"/>
      <c r="D38" s="11">
        <v>0.35</v>
      </c>
      <c r="E38" s="9">
        <v>0</v>
      </c>
      <c r="F38" s="11">
        <v>0.35</v>
      </c>
      <c r="G38" s="7"/>
    </row>
    <row r="39" spans="1:7" ht="15.75">
      <c r="A39" s="12">
        <v>2111</v>
      </c>
      <c r="B39" s="98" t="s">
        <v>28</v>
      </c>
      <c r="C39" s="99"/>
      <c r="D39" s="13">
        <v>1</v>
      </c>
      <c r="E39" s="12">
        <v>0</v>
      </c>
      <c r="F39" s="13">
        <v>1</v>
      </c>
      <c r="G39" s="7"/>
    </row>
    <row r="40" spans="1:7" ht="15.75">
      <c r="A40" s="12">
        <v>2120</v>
      </c>
      <c r="B40" s="12" t="s">
        <v>29</v>
      </c>
      <c r="C40" s="10"/>
      <c r="D40" s="13">
        <v>-0.65</v>
      </c>
      <c r="E40" s="12">
        <v>0</v>
      </c>
      <c r="F40" s="13">
        <v>-0.65</v>
      </c>
      <c r="G40" s="7"/>
    </row>
    <row r="41" spans="1:7" ht="15.75">
      <c r="A41" s="9">
        <v>10</v>
      </c>
      <c r="B41" s="9" t="s">
        <v>22</v>
      </c>
      <c r="C41" s="16"/>
      <c r="D41" s="11">
        <v>2754.483</v>
      </c>
      <c r="E41" s="9">
        <v>0</v>
      </c>
      <c r="F41" s="11">
        <v>2754.483</v>
      </c>
      <c r="G41" s="7"/>
    </row>
    <row r="42" spans="1:7" ht="15.75">
      <c r="A42" s="9">
        <v>70101</v>
      </c>
      <c r="B42" s="9" t="s">
        <v>38</v>
      </c>
      <c r="C42" s="16"/>
      <c r="D42" s="11">
        <v>-698</v>
      </c>
      <c r="E42" s="9">
        <v>0</v>
      </c>
      <c r="F42" s="11">
        <v>-698</v>
      </c>
      <c r="G42" s="7"/>
    </row>
    <row r="43" spans="1:7" ht="15.75">
      <c r="A43" s="12">
        <v>2271</v>
      </c>
      <c r="B43" s="12" t="s">
        <v>31</v>
      </c>
      <c r="C43" s="10"/>
      <c r="D43" s="13">
        <v>-636</v>
      </c>
      <c r="E43" s="12">
        <v>0</v>
      </c>
      <c r="F43" s="13">
        <v>-636</v>
      </c>
      <c r="G43" s="7"/>
    </row>
    <row r="44" spans="1:7" ht="15.75">
      <c r="A44" s="12">
        <v>2273</v>
      </c>
      <c r="B44" s="12" t="s">
        <v>32</v>
      </c>
      <c r="C44" s="10"/>
      <c r="D44" s="13">
        <v>-62</v>
      </c>
      <c r="E44" s="12">
        <v>0</v>
      </c>
      <c r="F44" s="13">
        <v>-62</v>
      </c>
      <c r="G44" s="7"/>
    </row>
    <row r="45" spans="1:7" ht="33.75" customHeight="1">
      <c r="A45" s="9">
        <v>70201</v>
      </c>
      <c r="B45" s="96" t="s">
        <v>61</v>
      </c>
      <c r="C45" s="97"/>
      <c r="D45" s="11">
        <v>3564.483</v>
      </c>
      <c r="E45" s="9">
        <v>0</v>
      </c>
      <c r="F45" s="11">
        <v>3564.483</v>
      </c>
      <c r="G45" s="7"/>
    </row>
    <row r="46" spans="1:7" ht="15.75">
      <c r="A46" s="12">
        <v>2111</v>
      </c>
      <c r="B46" s="98" t="s">
        <v>28</v>
      </c>
      <c r="C46" s="99"/>
      <c r="D46" s="13">
        <v>52</v>
      </c>
      <c r="E46" s="12">
        <v>0</v>
      </c>
      <c r="F46" s="13">
        <v>52</v>
      </c>
      <c r="G46" s="7"/>
    </row>
    <row r="47" spans="1:7" ht="15.75">
      <c r="A47" s="12">
        <v>2120</v>
      </c>
      <c r="B47" s="12" t="s">
        <v>29</v>
      </c>
      <c r="C47" s="10"/>
      <c r="D47" s="13">
        <v>30</v>
      </c>
      <c r="E47" s="12">
        <v>0</v>
      </c>
      <c r="F47" s="13">
        <v>30</v>
      </c>
      <c r="G47" s="7"/>
    </row>
    <row r="48" spans="1:7" ht="15.75">
      <c r="A48" s="12">
        <v>2271</v>
      </c>
      <c r="B48" s="12" t="s">
        <v>31</v>
      </c>
      <c r="C48" s="10"/>
      <c r="D48" s="13">
        <v>3520.598</v>
      </c>
      <c r="E48" s="12">
        <v>0</v>
      </c>
      <c r="F48" s="13">
        <v>3520.598</v>
      </c>
      <c r="G48" s="7"/>
    </row>
    <row r="49" spans="1:7" ht="15.75">
      <c r="A49" s="12">
        <v>2272</v>
      </c>
      <c r="B49" s="12" t="s">
        <v>39</v>
      </c>
      <c r="C49" s="10"/>
      <c r="D49" s="13">
        <v>-70</v>
      </c>
      <c r="E49" s="12">
        <v>0</v>
      </c>
      <c r="F49" s="13">
        <v>-70</v>
      </c>
      <c r="G49" s="7"/>
    </row>
    <row r="50" spans="1:7" ht="15.75">
      <c r="A50" s="12">
        <v>2273</v>
      </c>
      <c r="B50" s="12" t="s">
        <v>32</v>
      </c>
      <c r="C50" s="10"/>
      <c r="D50" s="13">
        <v>43.885</v>
      </c>
      <c r="E50" s="12">
        <v>0</v>
      </c>
      <c r="F50" s="13">
        <v>43.885</v>
      </c>
      <c r="G50" s="7"/>
    </row>
    <row r="51" spans="1:7" ht="15.75">
      <c r="A51" s="12">
        <v>2275</v>
      </c>
      <c r="B51" s="12" t="s">
        <v>40</v>
      </c>
      <c r="C51" s="10"/>
      <c r="D51" s="13">
        <v>-12</v>
      </c>
      <c r="E51" s="12">
        <v>0</v>
      </c>
      <c r="F51" s="13">
        <v>-12</v>
      </c>
      <c r="G51" s="7"/>
    </row>
    <row r="52" spans="1:7" ht="15.75">
      <c r="A52" s="9">
        <v>70401</v>
      </c>
      <c r="B52" s="9" t="s">
        <v>41</v>
      </c>
      <c r="C52" s="16"/>
      <c r="D52" s="11">
        <v>-112</v>
      </c>
      <c r="E52" s="9">
        <v>0</v>
      </c>
      <c r="F52" s="11">
        <v>-112</v>
      </c>
      <c r="G52" s="23"/>
    </row>
    <row r="53" spans="1:7" ht="15.75">
      <c r="A53" s="12">
        <v>2271</v>
      </c>
      <c r="B53" s="12" t="s">
        <v>31</v>
      </c>
      <c r="C53" s="10"/>
      <c r="D53" s="13">
        <v>-98</v>
      </c>
      <c r="E53" s="12">
        <v>0</v>
      </c>
      <c r="F53" s="13">
        <v>-98</v>
      </c>
      <c r="G53" s="23"/>
    </row>
    <row r="54" spans="1:7" ht="15.75">
      <c r="A54" s="12">
        <v>2273</v>
      </c>
      <c r="B54" s="12" t="s">
        <v>32</v>
      </c>
      <c r="C54" s="10"/>
      <c r="D54" s="13">
        <v>-14</v>
      </c>
      <c r="E54" s="12">
        <v>0</v>
      </c>
      <c r="F54" s="13">
        <v>-14</v>
      </c>
      <c r="G54" s="23"/>
    </row>
    <row r="55" spans="1:7" ht="15.75">
      <c r="A55" s="9">
        <v>24</v>
      </c>
      <c r="B55" s="9" t="s">
        <v>42</v>
      </c>
      <c r="C55" s="16"/>
      <c r="D55" s="11">
        <v>0</v>
      </c>
      <c r="E55" s="9">
        <v>0</v>
      </c>
      <c r="F55" s="11">
        <v>0</v>
      </c>
      <c r="G55" s="23"/>
    </row>
    <row r="56" spans="1:7" ht="15.75">
      <c r="A56" s="9">
        <v>10116</v>
      </c>
      <c r="B56" s="9" t="s">
        <v>13</v>
      </c>
      <c r="C56" s="16"/>
      <c r="D56" s="11">
        <v>0.2</v>
      </c>
      <c r="E56" s="9">
        <v>0</v>
      </c>
      <c r="F56" s="11">
        <v>0.2</v>
      </c>
      <c r="G56" s="23"/>
    </row>
    <row r="57" spans="1:7" ht="15.75">
      <c r="A57" s="12">
        <v>2111</v>
      </c>
      <c r="B57" s="98" t="s">
        <v>28</v>
      </c>
      <c r="C57" s="99"/>
      <c r="D57" s="13">
        <v>1.7</v>
      </c>
      <c r="E57" s="12">
        <v>0</v>
      </c>
      <c r="F57" s="13">
        <v>1.7</v>
      </c>
      <c r="G57" s="23"/>
    </row>
    <row r="58" spans="1:7" ht="15.75">
      <c r="A58" s="12">
        <v>2120</v>
      </c>
      <c r="B58" s="12" t="s">
        <v>29</v>
      </c>
      <c r="C58" s="10"/>
      <c r="D58" s="13">
        <v>0.55</v>
      </c>
      <c r="E58" s="12">
        <v>0</v>
      </c>
      <c r="F58" s="13">
        <v>0.55</v>
      </c>
      <c r="G58" s="23"/>
    </row>
    <row r="59" spans="1:7" ht="15.75">
      <c r="A59" s="12">
        <v>2210</v>
      </c>
      <c r="B59" s="12" t="s">
        <v>14</v>
      </c>
      <c r="C59" s="10"/>
      <c r="D59" s="13">
        <v>-2.05</v>
      </c>
      <c r="E59" s="12">
        <v>0</v>
      </c>
      <c r="F59" s="13">
        <v>-2.05</v>
      </c>
      <c r="G59" s="23"/>
    </row>
    <row r="60" spans="1:7" ht="15.75">
      <c r="A60" s="9">
        <v>110201</v>
      </c>
      <c r="B60" s="94" t="s">
        <v>43</v>
      </c>
      <c r="C60" s="95"/>
      <c r="D60" s="11">
        <v>6.66</v>
      </c>
      <c r="E60" s="9">
        <v>0</v>
      </c>
      <c r="F60" s="11">
        <v>6.66</v>
      </c>
      <c r="G60" s="24"/>
    </row>
    <row r="61" spans="1:7" ht="15.75">
      <c r="A61" s="12">
        <v>2111</v>
      </c>
      <c r="B61" s="98" t="s">
        <v>28</v>
      </c>
      <c r="C61" s="99"/>
      <c r="D61" s="13">
        <v>1.45</v>
      </c>
      <c r="E61" s="12">
        <v>0</v>
      </c>
      <c r="F61" s="13">
        <v>1.45</v>
      </c>
      <c r="G61" s="24"/>
    </row>
    <row r="62" spans="1:7" ht="15.75">
      <c r="A62" s="12">
        <v>2120</v>
      </c>
      <c r="B62" s="12" t="s">
        <v>29</v>
      </c>
      <c r="C62" s="10"/>
      <c r="D62" s="13">
        <v>5.21</v>
      </c>
      <c r="E62" s="12">
        <v>0</v>
      </c>
      <c r="F62" s="13">
        <v>5.21</v>
      </c>
      <c r="G62" s="24"/>
    </row>
    <row r="63" spans="1:7" ht="15.75">
      <c r="A63" s="9">
        <v>110202</v>
      </c>
      <c r="B63" s="94" t="s">
        <v>44</v>
      </c>
      <c r="C63" s="95"/>
      <c r="D63" s="11">
        <v>-8.5</v>
      </c>
      <c r="E63" s="9">
        <v>0</v>
      </c>
      <c r="F63" s="11">
        <v>-8.5</v>
      </c>
      <c r="G63" s="24"/>
    </row>
    <row r="64" spans="1:7" ht="15.75">
      <c r="A64" s="12">
        <v>2111</v>
      </c>
      <c r="B64" s="98" t="s">
        <v>28</v>
      </c>
      <c r="C64" s="99"/>
      <c r="D64" s="13">
        <v>-6.4</v>
      </c>
      <c r="E64" s="12">
        <v>0</v>
      </c>
      <c r="F64" s="13">
        <v>-6.4</v>
      </c>
      <c r="G64" s="24"/>
    </row>
    <row r="65" spans="1:7" ht="15.75">
      <c r="A65" s="12">
        <v>2120</v>
      </c>
      <c r="B65" s="12" t="s">
        <v>29</v>
      </c>
      <c r="C65" s="10"/>
      <c r="D65" s="13">
        <v>-2.1</v>
      </c>
      <c r="E65" s="12">
        <v>0</v>
      </c>
      <c r="F65" s="13">
        <v>-2.1</v>
      </c>
      <c r="G65" s="24"/>
    </row>
    <row r="66" spans="1:7" ht="15.75">
      <c r="A66" s="9">
        <v>110204</v>
      </c>
      <c r="B66" s="9" t="s">
        <v>45</v>
      </c>
      <c r="C66" s="16"/>
      <c r="D66" s="11">
        <v>-6.41</v>
      </c>
      <c r="E66" s="9">
        <v>0</v>
      </c>
      <c r="F66" s="11">
        <v>-6.41</v>
      </c>
      <c r="G66" s="24"/>
    </row>
    <row r="67" spans="1:7" ht="15.75">
      <c r="A67" s="12">
        <v>2111</v>
      </c>
      <c r="B67" s="98" t="s">
        <v>28</v>
      </c>
      <c r="C67" s="99"/>
      <c r="D67" s="13">
        <v>-7.55</v>
      </c>
      <c r="E67" s="12">
        <v>0</v>
      </c>
      <c r="F67" s="13">
        <v>-7.55</v>
      </c>
      <c r="G67" s="24"/>
    </row>
    <row r="68" spans="1:7" ht="15.75">
      <c r="A68" s="12">
        <v>2120</v>
      </c>
      <c r="B68" s="12" t="s">
        <v>29</v>
      </c>
      <c r="C68" s="10"/>
      <c r="D68" s="13">
        <v>1.14</v>
      </c>
      <c r="E68" s="12">
        <v>0</v>
      </c>
      <c r="F68" s="13">
        <v>1.14</v>
      </c>
      <c r="G68" s="24"/>
    </row>
    <row r="69" spans="1:7" ht="15.75">
      <c r="A69" s="9">
        <v>110205</v>
      </c>
      <c r="B69" s="9" t="s">
        <v>46</v>
      </c>
      <c r="C69" s="16"/>
      <c r="D69" s="11">
        <v>4.039</v>
      </c>
      <c r="E69" s="9">
        <v>0</v>
      </c>
      <c r="F69" s="11">
        <v>4.039</v>
      </c>
      <c r="G69" s="24"/>
    </row>
    <row r="70" spans="1:7" ht="15.75">
      <c r="A70" s="12">
        <v>2111</v>
      </c>
      <c r="B70" s="98" t="s">
        <v>28</v>
      </c>
      <c r="C70" s="99"/>
      <c r="D70" s="13">
        <v>-0.62</v>
      </c>
      <c r="E70" s="12">
        <v>0</v>
      </c>
      <c r="F70" s="13">
        <v>-0.62</v>
      </c>
      <c r="G70" s="24"/>
    </row>
    <row r="71" spans="1:7" ht="15.75">
      <c r="A71" s="12">
        <v>2120</v>
      </c>
      <c r="B71" s="12" t="s">
        <v>29</v>
      </c>
      <c r="C71" s="10"/>
      <c r="D71" s="13">
        <v>0.62</v>
      </c>
      <c r="E71" s="12">
        <v>0</v>
      </c>
      <c r="F71" s="13">
        <v>0.62</v>
      </c>
      <c r="G71" s="24"/>
    </row>
    <row r="72" spans="1:7" ht="15.75">
      <c r="A72" s="12">
        <v>2210</v>
      </c>
      <c r="B72" s="12" t="s">
        <v>14</v>
      </c>
      <c r="C72" s="10"/>
      <c r="D72" s="13">
        <v>4.039</v>
      </c>
      <c r="E72" s="12">
        <v>0</v>
      </c>
      <c r="F72" s="13">
        <v>4.039</v>
      </c>
      <c r="G72" s="24"/>
    </row>
    <row r="73" spans="1:7" ht="15.75">
      <c r="A73" s="9">
        <v>110502</v>
      </c>
      <c r="B73" s="9" t="s">
        <v>47</v>
      </c>
      <c r="C73" s="16"/>
      <c r="D73" s="11">
        <v>4.011</v>
      </c>
      <c r="E73" s="9">
        <v>0</v>
      </c>
      <c r="F73" s="11">
        <v>4.011</v>
      </c>
      <c r="G73" s="24"/>
    </row>
    <row r="74" spans="1:7" ht="15.75">
      <c r="A74" s="12">
        <v>2111</v>
      </c>
      <c r="B74" s="98" t="s">
        <v>28</v>
      </c>
      <c r="C74" s="99"/>
      <c r="D74" s="13">
        <v>4.5</v>
      </c>
      <c r="E74" s="12">
        <v>0</v>
      </c>
      <c r="F74" s="13">
        <v>4.5</v>
      </c>
      <c r="G74" s="24"/>
    </row>
    <row r="75" spans="1:7" ht="15.75">
      <c r="A75" s="12">
        <v>2120</v>
      </c>
      <c r="B75" s="12" t="s">
        <v>29</v>
      </c>
      <c r="C75" s="10"/>
      <c r="D75" s="13">
        <v>1.5</v>
      </c>
      <c r="E75" s="12">
        <v>0</v>
      </c>
      <c r="F75" s="13">
        <v>1.5</v>
      </c>
      <c r="G75" s="24"/>
    </row>
    <row r="76" spans="1:7" ht="15.75">
      <c r="A76" s="12">
        <v>2210</v>
      </c>
      <c r="B76" s="12" t="s">
        <v>14</v>
      </c>
      <c r="C76" s="10"/>
      <c r="D76" s="13">
        <v>-1.989</v>
      </c>
      <c r="E76" s="12">
        <v>0</v>
      </c>
      <c r="F76" s="13">
        <v>-1.989</v>
      </c>
      <c r="G76" s="24"/>
    </row>
    <row r="77" spans="1:7" ht="28.5" customHeight="1">
      <c r="A77" s="9">
        <v>40</v>
      </c>
      <c r="B77" s="96" t="s">
        <v>23</v>
      </c>
      <c r="C77" s="97"/>
      <c r="D77" s="11">
        <v>-24.892</v>
      </c>
      <c r="E77" s="9">
        <v>0</v>
      </c>
      <c r="F77" s="11">
        <v>-24.892</v>
      </c>
      <c r="G77" s="24"/>
    </row>
    <row r="78" spans="1:7" ht="15.75">
      <c r="A78" s="9">
        <v>10116</v>
      </c>
      <c r="B78" s="9" t="s">
        <v>13</v>
      </c>
      <c r="C78" s="16"/>
      <c r="D78" s="11">
        <v>-22.943</v>
      </c>
      <c r="E78" s="9">
        <v>0</v>
      </c>
      <c r="F78" s="11">
        <v>-22.943</v>
      </c>
      <c r="G78" s="24"/>
    </row>
    <row r="79" spans="1:7" ht="15.75">
      <c r="A79" s="12">
        <v>2240</v>
      </c>
      <c r="B79" s="12" t="s">
        <v>0</v>
      </c>
      <c r="C79" s="10"/>
      <c r="D79" s="13">
        <v>7.4</v>
      </c>
      <c r="E79" s="12">
        <v>0</v>
      </c>
      <c r="F79" s="13">
        <v>7.4</v>
      </c>
      <c r="G79" s="24"/>
    </row>
    <row r="80" spans="1:7" ht="15.75">
      <c r="A80" s="12">
        <v>2271</v>
      </c>
      <c r="B80" s="12" t="s">
        <v>31</v>
      </c>
      <c r="C80" s="10"/>
      <c r="D80" s="13">
        <v>-29.557</v>
      </c>
      <c r="E80" s="12">
        <v>0</v>
      </c>
      <c r="F80" s="13">
        <v>-29.557</v>
      </c>
      <c r="G80" s="24"/>
    </row>
    <row r="81" spans="1:7" ht="15.75">
      <c r="A81" s="12">
        <v>2272</v>
      </c>
      <c r="B81" s="12" t="s">
        <v>39</v>
      </c>
      <c r="C81" s="10"/>
      <c r="D81" s="13">
        <v>-0.786</v>
      </c>
      <c r="E81" s="12">
        <v>0</v>
      </c>
      <c r="F81" s="13">
        <v>-0.786</v>
      </c>
      <c r="G81" s="24"/>
    </row>
    <row r="82" spans="1:7" ht="15.75">
      <c r="A82" s="9">
        <v>100201</v>
      </c>
      <c r="B82" s="94" t="s">
        <v>48</v>
      </c>
      <c r="C82" s="95"/>
      <c r="D82" s="11">
        <v>0</v>
      </c>
      <c r="E82" s="11">
        <v>199</v>
      </c>
      <c r="F82" s="11">
        <v>199</v>
      </c>
      <c r="G82" s="24"/>
    </row>
    <row r="83" spans="1:7" ht="15.75">
      <c r="A83" s="12">
        <v>3210</v>
      </c>
      <c r="B83" s="12" t="s">
        <v>49</v>
      </c>
      <c r="C83" s="10"/>
      <c r="D83" s="13">
        <v>0</v>
      </c>
      <c r="E83" s="13">
        <v>199</v>
      </c>
      <c r="F83" s="13">
        <v>199</v>
      </c>
      <c r="G83" s="24"/>
    </row>
    <row r="84" spans="1:7" ht="15.75">
      <c r="A84" s="9">
        <v>100202</v>
      </c>
      <c r="B84" s="9" t="s">
        <v>24</v>
      </c>
      <c r="C84" s="16"/>
      <c r="D84" s="11">
        <v>0</v>
      </c>
      <c r="E84" s="11">
        <v>-199</v>
      </c>
      <c r="F84" s="11">
        <v>-199</v>
      </c>
      <c r="G84" s="24"/>
    </row>
    <row r="85" spans="1:7" ht="15.75">
      <c r="A85" s="12">
        <v>3110</v>
      </c>
      <c r="B85" s="12" t="s">
        <v>50</v>
      </c>
      <c r="C85" s="10"/>
      <c r="D85" s="13">
        <v>0</v>
      </c>
      <c r="E85" s="13">
        <v>-199</v>
      </c>
      <c r="F85" s="13">
        <v>-199</v>
      </c>
      <c r="G85" s="24"/>
    </row>
    <row r="86" spans="1:7" ht="15.75">
      <c r="A86" s="9">
        <v>100203</v>
      </c>
      <c r="B86" s="9" t="s">
        <v>51</v>
      </c>
      <c r="C86" s="16"/>
      <c r="D86" s="11">
        <v>-1.949</v>
      </c>
      <c r="E86" s="11">
        <v>0</v>
      </c>
      <c r="F86" s="11">
        <v>-1.949</v>
      </c>
      <c r="G86" s="24"/>
    </row>
    <row r="87" spans="1:7" ht="15.75">
      <c r="A87" s="12">
        <v>2274</v>
      </c>
      <c r="B87" s="12" t="s">
        <v>33</v>
      </c>
      <c r="C87" s="10"/>
      <c r="D87" s="13">
        <v>-1.949</v>
      </c>
      <c r="E87" s="13">
        <v>0</v>
      </c>
      <c r="F87" s="13">
        <v>-1.949</v>
      </c>
      <c r="G87" s="24"/>
    </row>
    <row r="88" spans="1:7" ht="30.75" customHeight="1">
      <c r="A88" s="9">
        <v>100400</v>
      </c>
      <c r="B88" s="96" t="s">
        <v>65</v>
      </c>
      <c r="C88" s="97"/>
      <c r="D88" s="11">
        <v>0</v>
      </c>
      <c r="E88" s="11">
        <v>-17</v>
      </c>
      <c r="F88" s="11">
        <v>-17</v>
      </c>
      <c r="G88" s="24"/>
    </row>
    <row r="89" spans="1:7" ht="15.75">
      <c r="A89" s="12">
        <v>3210</v>
      </c>
      <c r="B89" s="12" t="s">
        <v>49</v>
      </c>
      <c r="C89" s="10"/>
      <c r="D89" s="13">
        <v>0</v>
      </c>
      <c r="E89" s="13">
        <v>-17</v>
      </c>
      <c r="F89" s="13">
        <v>-17</v>
      </c>
      <c r="G89" s="24"/>
    </row>
    <row r="90" spans="1:7" ht="32.25" customHeight="1">
      <c r="A90" s="9">
        <v>170703</v>
      </c>
      <c r="B90" s="96" t="s">
        <v>62</v>
      </c>
      <c r="C90" s="97"/>
      <c r="D90" s="11">
        <v>0</v>
      </c>
      <c r="E90" s="11">
        <v>17</v>
      </c>
      <c r="F90" s="11">
        <v>17</v>
      </c>
      <c r="G90" s="24"/>
    </row>
    <row r="91" spans="1:7" ht="15.75">
      <c r="A91" s="12">
        <v>3132</v>
      </c>
      <c r="B91" s="12" t="s">
        <v>18</v>
      </c>
      <c r="C91" s="10"/>
      <c r="D91" s="13">
        <v>0</v>
      </c>
      <c r="E91" s="13">
        <v>17</v>
      </c>
      <c r="F91" s="13">
        <v>17</v>
      </c>
      <c r="G91" s="24"/>
    </row>
    <row r="92" spans="1:7" ht="29.25" customHeight="1">
      <c r="A92" s="9">
        <v>47</v>
      </c>
      <c r="B92" s="96" t="s">
        <v>25</v>
      </c>
      <c r="C92" s="97"/>
      <c r="D92" s="11">
        <v>6.877</v>
      </c>
      <c r="E92" s="9">
        <v>0</v>
      </c>
      <c r="F92" s="11">
        <v>6.877</v>
      </c>
      <c r="G92" s="24"/>
    </row>
    <row r="93" spans="1:7" ht="15.75">
      <c r="A93" s="9">
        <v>10116</v>
      </c>
      <c r="B93" s="9" t="s">
        <v>13</v>
      </c>
      <c r="C93" s="16"/>
      <c r="D93" s="11">
        <v>6.187</v>
      </c>
      <c r="E93" s="9">
        <v>0</v>
      </c>
      <c r="F93" s="11">
        <v>6.187</v>
      </c>
      <c r="G93" s="24"/>
    </row>
    <row r="94" spans="1:7" ht="15.75">
      <c r="A94" s="12">
        <v>2111</v>
      </c>
      <c r="B94" s="98" t="s">
        <v>28</v>
      </c>
      <c r="C94" s="99"/>
      <c r="D94" s="13">
        <v>6.215</v>
      </c>
      <c r="E94" s="12">
        <v>0</v>
      </c>
      <c r="F94" s="13">
        <v>6.215</v>
      </c>
      <c r="G94" s="24"/>
    </row>
    <row r="95" spans="1:7" ht="15.75">
      <c r="A95" s="12">
        <v>2120</v>
      </c>
      <c r="B95" s="12" t="s">
        <v>29</v>
      </c>
      <c r="C95" s="10"/>
      <c r="D95" s="13">
        <v>2.162</v>
      </c>
      <c r="E95" s="12">
        <v>0</v>
      </c>
      <c r="F95" s="13">
        <v>2.162</v>
      </c>
      <c r="G95" s="24"/>
    </row>
    <row r="96" spans="1:7" ht="15.75">
      <c r="A96" s="12">
        <v>2240</v>
      </c>
      <c r="B96" s="12" t="s">
        <v>0</v>
      </c>
      <c r="C96" s="10"/>
      <c r="D96" s="13">
        <v>-2.19</v>
      </c>
      <c r="E96" s="12">
        <v>0</v>
      </c>
      <c r="F96" s="13">
        <v>-2.19</v>
      </c>
      <c r="G96" s="24"/>
    </row>
    <row r="97" spans="1:7" ht="15.75">
      <c r="A97" s="9">
        <v>200700</v>
      </c>
      <c r="B97" s="9" t="s">
        <v>52</v>
      </c>
      <c r="C97" s="16"/>
      <c r="D97" s="11">
        <v>0.69</v>
      </c>
      <c r="E97" s="9">
        <v>0</v>
      </c>
      <c r="F97" s="11">
        <v>0.69</v>
      </c>
      <c r="G97" s="24"/>
    </row>
    <row r="98" spans="1:7" ht="15.75">
      <c r="A98" s="12">
        <v>2111</v>
      </c>
      <c r="B98" s="98" t="s">
        <v>28</v>
      </c>
      <c r="C98" s="99"/>
      <c r="D98" s="13">
        <v>0.53</v>
      </c>
      <c r="E98" s="12">
        <v>0</v>
      </c>
      <c r="F98" s="13">
        <v>0.53</v>
      </c>
      <c r="G98" s="24"/>
    </row>
    <row r="99" spans="1:7" ht="15.75">
      <c r="A99" s="12">
        <v>2120</v>
      </c>
      <c r="B99" s="12" t="s">
        <v>29</v>
      </c>
      <c r="C99" s="10"/>
      <c r="D99" s="13">
        <v>0.16</v>
      </c>
      <c r="E99" s="12">
        <v>0</v>
      </c>
      <c r="F99" s="13">
        <v>0.16</v>
      </c>
      <c r="G99" s="24"/>
    </row>
    <row r="100" spans="1:7" ht="15.75">
      <c r="A100" s="9">
        <v>75</v>
      </c>
      <c r="B100" s="9" t="s">
        <v>26</v>
      </c>
      <c r="C100" s="16"/>
      <c r="D100" s="11">
        <v>-15</v>
      </c>
      <c r="E100" s="9">
        <v>0</v>
      </c>
      <c r="F100" s="11">
        <v>-15</v>
      </c>
      <c r="G100" s="24"/>
    </row>
    <row r="101" spans="1:7" ht="33.75" customHeight="1">
      <c r="A101" s="9">
        <v>90700</v>
      </c>
      <c r="B101" s="96" t="s">
        <v>63</v>
      </c>
      <c r="C101" s="97"/>
      <c r="D101" s="11">
        <v>0</v>
      </c>
      <c r="E101" s="9">
        <v>0</v>
      </c>
      <c r="F101" s="11">
        <v>0</v>
      </c>
      <c r="G101" s="24"/>
    </row>
    <row r="102" spans="1:7" ht="15.75">
      <c r="A102" s="12">
        <v>2111</v>
      </c>
      <c r="B102" s="98" t="s">
        <v>28</v>
      </c>
      <c r="C102" s="99"/>
      <c r="D102" s="13">
        <v>-0.065</v>
      </c>
      <c r="E102" s="12">
        <v>0</v>
      </c>
      <c r="F102" s="13">
        <v>-0.065</v>
      </c>
      <c r="G102" s="24"/>
    </row>
    <row r="103" spans="1:7" ht="15.75">
      <c r="A103" s="12">
        <v>2120</v>
      </c>
      <c r="B103" s="12" t="s">
        <v>29</v>
      </c>
      <c r="C103" s="10"/>
      <c r="D103" s="13">
        <v>2.517</v>
      </c>
      <c r="E103" s="12">
        <v>0</v>
      </c>
      <c r="F103" s="13">
        <v>2.517</v>
      </c>
      <c r="G103" s="24"/>
    </row>
    <row r="104" spans="1:7" ht="15.75">
      <c r="A104" s="12">
        <v>2240</v>
      </c>
      <c r="B104" s="12" t="s">
        <v>0</v>
      </c>
      <c r="C104" s="10"/>
      <c r="D104" s="13">
        <v>-0.254</v>
      </c>
      <c r="E104" s="12">
        <v>0</v>
      </c>
      <c r="F104" s="13">
        <v>-0.254</v>
      </c>
      <c r="G104" s="24"/>
    </row>
    <row r="105" spans="1:7" ht="15.75">
      <c r="A105" s="12">
        <v>2271</v>
      </c>
      <c r="B105" s="12" t="s">
        <v>31</v>
      </c>
      <c r="C105" s="10"/>
      <c r="D105" s="13">
        <v>-0.002</v>
      </c>
      <c r="E105" s="12">
        <v>0</v>
      </c>
      <c r="F105" s="13">
        <v>-0.002</v>
      </c>
      <c r="G105" s="24"/>
    </row>
    <row r="106" spans="1:7" ht="15.75">
      <c r="A106" s="12">
        <v>2272</v>
      </c>
      <c r="B106" s="12" t="s">
        <v>39</v>
      </c>
      <c r="C106" s="10"/>
      <c r="D106" s="13">
        <v>-1.911</v>
      </c>
      <c r="E106" s="12">
        <v>0</v>
      </c>
      <c r="F106" s="13">
        <v>-1.911</v>
      </c>
      <c r="G106" s="24"/>
    </row>
    <row r="107" spans="1:7" ht="15.75">
      <c r="A107" s="12">
        <v>2273</v>
      </c>
      <c r="B107" s="12" t="s">
        <v>32</v>
      </c>
      <c r="C107" s="10"/>
      <c r="D107" s="13">
        <v>-0.267</v>
      </c>
      <c r="E107" s="12">
        <v>0</v>
      </c>
      <c r="F107" s="13">
        <v>-0.267</v>
      </c>
      <c r="G107" s="24"/>
    </row>
    <row r="108" spans="1:7" ht="15.75">
      <c r="A108" s="12">
        <v>2800</v>
      </c>
      <c r="B108" s="12" t="s">
        <v>35</v>
      </c>
      <c r="C108" s="10"/>
      <c r="D108" s="13">
        <v>-0.018</v>
      </c>
      <c r="E108" s="12">
        <v>0</v>
      </c>
      <c r="F108" s="13">
        <v>-0.018</v>
      </c>
      <c r="G108" s="24"/>
    </row>
    <row r="109" spans="1:7" ht="15.75">
      <c r="A109" s="9">
        <v>91101</v>
      </c>
      <c r="B109" s="9" t="s">
        <v>53</v>
      </c>
      <c r="C109" s="16"/>
      <c r="D109" s="11">
        <v>0</v>
      </c>
      <c r="E109" s="9">
        <v>0</v>
      </c>
      <c r="F109" s="11">
        <v>0</v>
      </c>
      <c r="G109" s="24"/>
    </row>
    <row r="110" spans="1:7" ht="15.75">
      <c r="A110" s="12">
        <v>2111</v>
      </c>
      <c r="B110" s="98" t="s">
        <v>28</v>
      </c>
      <c r="C110" s="99"/>
      <c r="D110" s="13">
        <v>2.58</v>
      </c>
      <c r="E110" s="12">
        <v>0</v>
      </c>
      <c r="F110" s="13">
        <v>2.58</v>
      </c>
      <c r="G110" s="24"/>
    </row>
    <row r="111" spans="1:7" ht="15.75">
      <c r="A111" s="12">
        <v>2120</v>
      </c>
      <c r="B111" s="12" t="s">
        <v>29</v>
      </c>
      <c r="C111" s="10"/>
      <c r="D111" s="13">
        <v>3.52</v>
      </c>
      <c r="E111" s="12">
        <v>0</v>
      </c>
      <c r="F111" s="13">
        <v>3.52</v>
      </c>
      <c r="G111" s="24"/>
    </row>
    <row r="112" spans="1:7" ht="15.75">
      <c r="A112" s="12">
        <v>2250</v>
      </c>
      <c r="B112" s="12" t="s">
        <v>54</v>
      </c>
      <c r="C112" s="10"/>
      <c r="D112" s="13">
        <v>-0.29</v>
      </c>
      <c r="E112" s="12">
        <v>0</v>
      </c>
      <c r="F112" s="13">
        <v>-0.29</v>
      </c>
      <c r="G112" s="24"/>
    </row>
    <row r="113" spans="1:7" ht="15.75">
      <c r="A113" s="12">
        <v>2271</v>
      </c>
      <c r="B113" s="12" t="s">
        <v>31</v>
      </c>
      <c r="C113" s="10"/>
      <c r="D113" s="13">
        <v>-4.499</v>
      </c>
      <c r="E113" s="12">
        <v>0</v>
      </c>
      <c r="F113" s="13">
        <v>-4.499</v>
      </c>
      <c r="G113" s="24"/>
    </row>
    <row r="114" spans="1:7" ht="15.75">
      <c r="A114" s="12">
        <v>2272</v>
      </c>
      <c r="B114" s="12" t="s">
        <v>39</v>
      </c>
      <c r="C114" s="10"/>
      <c r="D114" s="13">
        <v>-0.131</v>
      </c>
      <c r="E114" s="12">
        <v>0</v>
      </c>
      <c r="F114" s="13">
        <v>-0.131</v>
      </c>
      <c r="G114" s="24"/>
    </row>
    <row r="115" spans="1:7" ht="15.75">
      <c r="A115" s="12">
        <v>2273</v>
      </c>
      <c r="B115" s="12" t="s">
        <v>32</v>
      </c>
      <c r="C115" s="10"/>
      <c r="D115" s="13">
        <v>-1.123</v>
      </c>
      <c r="E115" s="12">
        <v>0</v>
      </c>
      <c r="F115" s="13">
        <v>-1.123</v>
      </c>
      <c r="G115" s="24"/>
    </row>
    <row r="116" spans="1:7" ht="15.75">
      <c r="A116" s="12">
        <v>2800</v>
      </c>
      <c r="B116" s="12" t="s">
        <v>35</v>
      </c>
      <c r="C116" s="10"/>
      <c r="D116" s="13">
        <v>-0.057</v>
      </c>
      <c r="E116" s="12">
        <v>0</v>
      </c>
      <c r="F116" s="13">
        <v>-0.057</v>
      </c>
      <c r="G116" s="24"/>
    </row>
    <row r="117" spans="1:7" ht="33.75" customHeight="1">
      <c r="A117" s="9">
        <v>130107</v>
      </c>
      <c r="B117" s="96" t="s">
        <v>55</v>
      </c>
      <c r="C117" s="97"/>
      <c r="D117" s="11">
        <v>-15</v>
      </c>
      <c r="E117" s="9">
        <v>0</v>
      </c>
      <c r="F117" s="11">
        <v>-15</v>
      </c>
      <c r="G117" s="24"/>
    </row>
    <row r="118" spans="1:7" ht="15.75">
      <c r="A118" s="12">
        <v>2111</v>
      </c>
      <c r="B118" s="98" t="s">
        <v>28</v>
      </c>
      <c r="C118" s="99"/>
      <c r="D118" s="13">
        <v>4</v>
      </c>
      <c r="E118" s="12">
        <v>0</v>
      </c>
      <c r="F118" s="13">
        <v>4</v>
      </c>
      <c r="G118" s="24"/>
    </row>
    <row r="119" spans="1:7" ht="15.75">
      <c r="A119" s="12">
        <v>2120</v>
      </c>
      <c r="B119" s="12" t="s">
        <v>29</v>
      </c>
      <c r="C119" s="10"/>
      <c r="D119" s="13">
        <v>1.8</v>
      </c>
      <c r="E119" s="12">
        <v>0</v>
      </c>
      <c r="F119" s="13">
        <v>1.8</v>
      </c>
      <c r="G119" s="24"/>
    </row>
    <row r="120" spans="1:7" ht="15.75">
      <c r="A120" s="12">
        <v>2210</v>
      </c>
      <c r="B120" s="12" t="s">
        <v>14</v>
      </c>
      <c r="C120" s="10"/>
      <c r="D120" s="13">
        <v>1</v>
      </c>
      <c r="E120" s="12">
        <v>0</v>
      </c>
      <c r="F120" s="13">
        <v>1</v>
      </c>
      <c r="G120" s="24"/>
    </row>
    <row r="121" spans="1:7" ht="15.75">
      <c r="A121" s="12">
        <v>2230</v>
      </c>
      <c r="B121" s="12" t="s">
        <v>21</v>
      </c>
      <c r="C121" s="10"/>
      <c r="D121" s="13">
        <v>21.150650000000002</v>
      </c>
      <c r="E121" s="12">
        <v>0</v>
      </c>
      <c r="F121" s="13">
        <v>21.150650000000002</v>
      </c>
      <c r="G121" s="24"/>
    </row>
    <row r="122" spans="1:7" ht="15.75">
      <c r="A122" s="12">
        <v>2240</v>
      </c>
      <c r="B122" s="12" t="s">
        <v>0</v>
      </c>
      <c r="C122" s="10"/>
      <c r="D122" s="13">
        <v>-7</v>
      </c>
      <c r="E122" s="12">
        <v>0</v>
      </c>
      <c r="F122" s="13">
        <v>-7</v>
      </c>
      <c r="G122" s="24"/>
    </row>
    <row r="123" spans="1:7" ht="15.75">
      <c r="A123" s="12">
        <v>2250</v>
      </c>
      <c r="B123" s="12" t="s">
        <v>54</v>
      </c>
      <c r="C123" s="10"/>
      <c r="D123" s="13">
        <v>-21.150650000000002</v>
      </c>
      <c r="E123" s="12">
        <v>0</v>
      </c>
      <c r="F123" s="13">
        <v>-21.150650000000002</v>
      </c>
      <c r="G123" s="24"/>
    </row>
    <row r="124" spans="1:7" ht="15.75">
      <c r="A124" s="12">
        <v>2271</v>
      </c>
      <c r="B124" s="12" t="s">
        <v>31</v>
      </c>
      <c r="C124" s="10"/>
      <c r="D124" s="13">
        <v>-20</v>
      </c>
      <c r="E124" s="12">
        <v>0</v>
      </c>
      <c r="F124" s="13">
        <v>-20</v>
      </c>
      <c r="G124" s="24"/>
    </row>
    <row r="125" spans="1:7" ht="15.75">
      <c r="A125" s="12">
        <v>2273</v>
      </c>
      <c r="B125" s="12" t="s">
        <v>32</v>
      </c>
      <c r="C125" s="10"/>
      <c r="D125" s="13">
        <v>5.2</v>
      </c>
      <c r="E125" s="12">
        <v>0</v>
      </c>
      <c r="F125" s="13">
        <v>5.2</v>
      </c>
      <c r="G125" s="24"/>
    </row>
    <row r="126" spans="1:7" ht="15.75">
      <c r="A126" s="9">
        <v>76</v>
      </c>
      <c r="B126" s="9" t="s">
        <v>15</v>
      </c>
      <c r="C126" s="16"/>
      <c r="D126" s="11">
        <v>-2738.084</v>
      </c>
      <c r="E126" s="9">
        <v>0</v>
      </c>
      <c r="F126" s="11">
        <v>-2738.084</v>
      </c>
      <c r="G126" s="24"/>
    </row>
    <row r="127" spans="1:7" ht="15.75">
      <c r="A127" s="12">
        <v>250102</v>
      </c>
      <c r="B127" s="98" t="s">
        <v>16</v>
      </c>
      <c r="C127" s="99"/>
      <c r="D127" s="13">
        <v>-2738.084</v>
      </c>
      <c r="E127" s="12">
        <v>0</v>
      </c>
      <c r="F127" s="13">
        <v>-2738.084</v>
      </c>
      <c r="G127" s="24"/>
    </row>
    <row r="128" spans="1:7" ht="15.75">
      <c r="A128" s="12">
        <v>9000</v>
      </c>
      <c r="B128" s="12" t="s">
        <v>17</v>
      </c>
      <c r="C128" s="10"/>
      <c r="D128" s="13">
        <v>-2738.084</v>
      </c>
      <c r="E128" s="12">
        <v>0</v>
      </c>
      <c r="F128" s="13">
        <v>-2738.084</v>
      </c>
      <c r="G128" s="24"/>
    </row>
    <row r="129" spans="1:6" ht="15.75">
      <c r="A129" s="12" t="s">
        <v>56</v>
      </c>
      <c r="B129" s="94" t="s">
        <v>64</v>
      </c>
      <c r="C129" s="95"/>
      <c r="D129" s="9">
        <v>0</v>
      </c>
      <c r="E129" s="17">
        <v>0</v>
      </c>
      <c r="F129" s="9">
        <v>0</v>
      </c>
    </row>
    <row r="132" ht="15.75">
      <c r="B132" s="14" t="s">
        <v>57</v>
      </c>
    </row>
    <row r="133" ht="15.75">
      <c r="B133" s="14"/>
    </row>
    <row r="134" ht="15.75">
      <c r="B134" s="14"/>
    </row>
    <row r="135" ht="15.75">
      <c r="B135" s="14" t="s">
        <v>150</v>
      </c>
    </row>
    <row r="136" ht="15.75">
      <c r="B136" s="14"/>
    </row>
  </sheetData>
  <mergeCells count="36">
    <mergeCell ref="B8:C8"/>
    <mergeCell ref="D2:F2"/>
    <mergeCell ref="D1:E1"/>
    <mergeCell ref="A4:F4"/>
    <mergeCell ref="A6:F6"/>
    <mergeCell ref="A5:F5"/>
    <mergeCell ref="B13:C13"/>
    <mergeCell ref="B25:C25"/>
    <mergeCell ref="B32:C32"/>
    <mergeCell ref="B38:C38"/>
    <mergeCell ref="B39:C39"/>
    <mergeCell ref="B46:C46"/>
    <mergeCell ref="B45:C45"/>
    <mergeCell ref="B57:C57"/>
    <mergeCell ref="B74:C74"/>
    <mergeCell ref="B77:C77"/>
    <mergeCell ref="B60:C60"/>
    <mergeCell ref="B61:C61"/>
    <mergeCell ref="B63:C63"/>
    <mergeCell ref="B64:C64"/>
    <mergeCell ref="B127:C127"/>
    <mergeCell ref="B129:C129"/>
    <mergeCell ref="B98:C98"/>
    <mergeCell ref="B102:C102"/>
    <mergeCell ref="B101:C101"/>
    <mergeCell ref="B110:C110"/>
    <mergeCell ref="B9:C9"/>
    <mergeCell ref="B88:C88"/>
    <mergeCell ref="B118:C118"/>
    <mergeCell ref="B117:C117"/>
    <mergeCell ref="B82:C82"/>
    <mergeCell ref="B90:C90"/>
    <mergeCell ref="B92:C92"/>
    <mergeCell ref="B94:C94"/>
    <mergeCell ref="B67:C67"/>
    <mergeCell ref="B70:C70"/>
  </mergeCells>
  <printOptions/>
  <pageMargins left="0.47" right="0.19" top="0.27" bottom="0.2" header="0.23" footer="0.2"/>
  <pageSetup horizontalDpi="600" verticalDpi="600" orientation="portrait" paperSize="9" scale="80" r:id="rId1"/>
  <rowBreaks count="2" manualBreakCount="2">
    <brk id="58" max="5" man="1"/>
    <brk id="11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Жукова </cp:lastModifiedBy>
  <cp:lastPrinted>2015-12-29T06:25:09Z</cp:lastPrinted>
  <dcterms:created xsi:type="dcterms:W3CDTF">2011-08-30T07:40:59Z</dcterms:created>
  <dcterms:modified xsi:type="dcterms:W3CDTF">2015-12-29T06:25:13Z</dcterms:modified>
  <cp:category/>
  <cp:version/>
  <cp:contentType/>
  <cp:contentStatus/>
</cp:coreProperties>
</file>