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<sst xmlns="http://schemas.openxmlformats.org/spreadsheetml/2006/main" count="101" uniqueCount="57">
  <si>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>Звіт про виконання фінансового плану
  КП "Лисичанський Шляхрембуд"
за 9  місяців 2019 р.</t>
  </si>
  <si>
    <t>№ з.п.</t>
  </si>
  <si>
    <t>Найменування показників</t>
  </si>
  <si>
    <t>Один.
вим.</t>
  </si>
  <si>
    <t>План 2019р.</t>
  </si>
  <si>
    <t>9 місяців</t>
  </si>
  <si>
    <t>факт</t>
  </si>
  <si>
    <t>різниця</t>
  </si>
  <si>
    <t>Доходи, пред'явленi Замовикам за січень -вересень 2019р.</t>
  </si>
  <si>
    <t>в т. ч. ПДВ</t>
  </si>
  <si>
    <t>Об'єм БМР по договорній ціні</t>
  </si>
  <si>
    <t>тыс.грн.</t>
  </si>
  <si>
    <t>Інші  доходи</t>
  </si>
  <si>
    <t>*</t>
  </si>
  <si>
    <t xml:space="preserve"> -</t>
  </si>
  <si>
    <t>Всього доходи по підприємству</t>
  </si>
  <si>
    <t>т.грн.</t>
  </si>
  <si>
    <t>в т.ч.: капітальний ремонт (доріг та тротуарів)</t>
  </si>
  <si>
    <t>м2</t>
  </si>
  <si>
    <t>в т. ч.: Управління з виконання політики
ЛМР в галузі ЖКГ</t>
  </si>
  <si>
    <t>в т.ч.:поточний ремонт (доріг, тротуарів та зливових стоків)</t>
  </si>
  <si>
    <t>з них  Управління з виконання політики
ЛМР в галузі ЖКГ</t>
  </si>
  <si>
    <t>т. грн.</t>
  </si>
  <si>
    <t>інші замовники</t>
  </si>
  <si>
    <t xml:space="preserve">   в т. ч.: зимове утримання  доріг</t>
  </si>
  <si>
    <t xml:space="preserve">     стоимость 1км</t>
  </si>
  <si>
    <t>грн.</t>
  </si>
  <si>
    <t xml:space="preserve"> в т.ч.: утримання тротуарів</t>
  </si>
  <si>
    <t>т.м2</t>
  </si>
  <si>
    <t xml:space="preserve">в т.ч. паспортизація доріг </t>
  </si>
  <si>
    <t xml:space="preserve">   в т. ч.літнє:  утримання  доріг</t>
  </si>
  <si>
    <t xml:space="preserve">     вартість 1м2</t>
  </si>
  <si>
    <t>-</t>
  </si>
  <si>
    <t>розмітка доріг</t>
  </si>
  <si>
    <t>Встановлення  шляхових знаків</t>
  </si>
  <si>
    <t xml:space="preserve">     кількість шляхових знаків</t>
  </si>
  <si>
    <t>шт.</t>
  </si>
  <si>
    <t xml:space="preserve">     вартість 1знаку</t>
  </si>
  <si>
    <t>інші послуги</t>
  </si>
  <si>
    <t>Витрати - всього</t>
  </si>
  <si>
    <t>в т. ч.: заробітна плата</t>
  </si>
  <si>
    <t xml:space="preserve">                    нарахування на з\плату</t>
  </si>
  <si>
    <t xml:space="preserve">                    матеріали</t>
  </si>
  <si>
    <t xml:space="preserve">                    вода</t>
  </si>
  <si>
    <t xml:space="preserve">                    електроенергія</t>
  </si>
  <si>
    <t xml:space="preserve">                    газ</t>
  </si>
  <si>
    <t xml:space="preserve">                    ПММ</t>
  </si>
  <si>
    <t xml:space="preserve">                    податки</t>
  </si>
  <si>
    <t xml:space="preserve">                   інші</t>
  </si>
  <si>
    <t>Рентабільність (%)</t>
  </si>
  <si>
    <t>%</t>
  </si>
  <si>
    <t>Прибуток від виконаних робіт</t>
  </si>
  <si>
    <t>Збитки</t>
  </si>
  <si>
    <t>Директор КП "Лисичанський Шляхрембуд"</t>
  </si>
  <si>
    <t>В.С.Кравченко</t>
  </si>
  <si>
    <t>Головний бухгалтер КП "Лисичанський Шляхрембуд"</t>
  </si>
  <si>
    <t>В.О. Новодранова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</si>
</sst>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 indent="2"/>
    </xf>
    <xf numFmtId="0" fontId="7" fillId="0" borderId="0" xfId="0" applyFont="1" applyFill="1" applyAlignment="1">
      <alignment horizontal="left" vertical="center" wrapText="1" indent="3"/>
    </xf>
    <xf numFmtId="0" fontId="2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1">
      <selection activeCell="P54" sqref="P54"/>
    </sheetView>
  </sheetViews>
  <sheetFormatPr defaultColWidth="9.140625" defaultRowHeight="15"/>
  <cols>
    <col min="4" max="4" width="10.8515625" style="0" customWidth="1"/>
    <col min="5" max="5" width="11.28125" style="0" customWidth="1"/>
    <col min="6" max="6" width="16.8515625" style="0" customWidth="1"/>
  </cols>
  <sheetData>
    <row r="1" spans="1:6" ht="15.75">
      <c r="A1" s="43" t="s">
        <v>0</v>
      </c>
      <c r="B1" s="43"/>
      <c r="C1" s="43"/>
      <c r="D1" s="43"/>
      <c r="E1" s="43"/>
      <c r="F1" s="43"/>
    </row>
    <row r="2" spans="1:6" ht="15.75" thickBot="1">
      <c r="A2" s="44"/>
      <c r="B2" s="44"/>
      <c r="C2" s="44"/>
      <c r="D2" s="45"/>
      <c r="E2" s="45"/>
      <c r="F2" s="1"/>
    </row>
    <row r="3" spans="1:6" ht="15.75" thickBot="1">
      <c r="A3" s="46" t="s">
        <v>1</v>
      </c>
      <c r="B3" s="46" t="s">
        <v>2</v>
      </c>
      <c r="C3" s="47" t="s">
        <v>3</v>
      </c>
      <c r="D3" s="47" t="s">
        <v>4</v>
      </c>
      <c r="E3" s="46" t="s">
        <v>5</v>
      </c>
      <c r="F3" s="46"/>
    </row>
    <row r="4" spans="1:6" ht="46.5" customHeight="1" thickBot="1">
      <c r="A4" s="46"/>
      <c r="B4" s="46"/>
      <c r="C4" s="48"/>
      <c r="D4" s="48"/>
      <c r="E4" s="2" t="s">
        <v>6</v>
      </c>
      <c r="F4" s="3" t="s">
        <v>7</v>
      </c>
    </row>
    <row r="5" spans="1:6" ht="15.75" thickBo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14">
      <c r="A6" s="5">
        <v>1</v>
      </c>
      <c r="B6" s="6" t="s">
        <v>8</v>
      </c>
      <c r="C6" s="7"/>
      <c r="D6" s="8"/>
      <c r="E6" s="9">
        <v>9185.3</v>
      </c>
      <c r="F6" s="9">
        <f>E6-D6</f>
        <v>9185.3</v>
      </c>
    </row>
    <row r="7" spans="1:6" ht="30">
      <c r="A7" s="5"/>
      <c r="B7" s="10" t="s">
        <v>9</v>
      </c>
      <c r="C7" s="7"/>
      <c r="D7" s="11"/>
      <c r="E7" s="11">
        <v>1530.9</v>
      </c>
      <c r="F7" s="11">
        <f>E7-D7</f>
        <v>1530.9</v>
      </c>
    </row>
    <row r="8" spans="1:6" ht="57">
      <c r="A8" s="12">
        <v>2</v>
      </c>
      <c r="B8" s="13" t="s">
        <v>10</v>
      </c>
      <c r="C8" s="14" t="s">
        <v>11</v>
      </c>
      <c r="D8" s="8">
        <v>130000</v>
      </c>
      <c r="E8" s="9">
        <v>7654.4</v>
      </c>
      <c r="F8" s="8">
        <f>F6-F7</f>
        <v>7654.4</v>
      </c>
    </row>
    <row r="9" spans="1:6" ht="28.5">
      <c r="A9" s="5">
        <v>3</v>
      </c>
      <c r="B9" s="13" t="s">
        <v>12</v>
      </c>
      <c r="C9" s="7" t="s">
        <v>13</v>
      </c>
      <c r="D9" s="15" t="s">
        <v>14</v>
      </c>
      <c r="E9" s="16"/>
      <c r="F9" s="16">
        <v>120</v>
      </c>
    </row>
    <row r="10" spans="1:6" ht="71.25">
      <c r="A10" s="5">
        <v>4</v>
      </c>
      <c r="B10" s="13" t="s">
        <v>15</v>
      </c>
      <c r="C10" s="7" t="s">
        <v>16</v>
      </c>
      <c r="D10" s="8">
        <f>D8</f>
        <v>130000</v>
      </c>
      <c r="E10" s="16">
        <f>E8+E9</f>
        <v>7654.4</v>
      </c>
      <c r="F10" s="16">
        <f aca="true" t="shared" si="0" ref="F10:F19">E10-D10</f>
        <v>-122345.6</v>
      </c>
    </row>
    <row r="11" spans="1:6" ht="114">
      <c r="A11" s="17"/>
      <c r="B11" s="13" t="s">
        <v>17</v>
      </c>
      <c r="C11" s="7" t="s">
        <v>16</v>
      </c>
      <c r="D11" s="9">
        <v>110000</v>
      </c>
      <c r="E11" s="15">
        <v>0</v>
      </c>
      <c r="F11" s="15">
        <f t="shared" si="0"/>
        <v>-110000</v>
      </c>
    </row>
    <row r="12" spans="1:6" ht="15">
      <c r="A12" s="18"/>
      <c r="B12" s="10"/>
      <c r="C12" s="7" t="s">
        <v>18</v>
      </c>
      <c r="D12" s="11">
        <v>223298</v>
      </c>
      <c r="E12" s="11">
        <v>0</v>
      </c>
      <c r="F12" s="19">
        <f t="shared" si="0"/>
        <v>-223298</v>
      </c>
    </row>
    <row r="13" spans="1:6" ht="102">
      <c r="A13" s="18"/>
      <c r="B13" s="20" t="s">
        <v>19</v>
      </c>
      <c r="C13" s="7" t="s">
        <v>16</v>
      </c>
      <c r="D13" s="9">
        <v>110000</v>
      </c>
      <c r="E13" s="15">
        <v>0</v>
      </c>
      <c r="F13" s="15">
        <f t="shared" si="0"/>
        <v>-110000</v>
      </c>
    </row>
    <row r="14" spans="1:6" ht="15">
      <c r="A14" s="18"/>
      <c r="B14" s="20"/>
      <c r="C14" s="7" t="s">
        <v>18</v>
      </c>
      <c r="D14" s="21">
        <v>223298</v>
      </c>
      <c r="E14" s="21">
        <v>0</v>
      </c>
      <c r="F14" s="17">
        <f t="shared" si="0"/>
        <v>-223298</v>
      </c>
    </row>
    <row r="15" spans="1:6" ht="142.5">
      <c r="A15" s="18"/>
      <c r="B15" s="13" t="s">
        <v>20</v>
      </c>
      <c r="C15" s="7" t="s">
        <v>16</v>
      </c>
      <c r="D15" s="9">
        <v>20000</v>
      </c>
      <c r="E15" s="16">
        <v>3648.8</v>
      </c>
      <c r="F15" s="22">
        <f t="shared" si="0"/>
        <v>-16351.2</v>
      </c>
    </row>
    <row r="16" spans="1:6" ht="15">
      <c r="A16" s="18"/>
      <c r="B16" s="10"/>
      <c r="C16" s="7" t="s">
        <v>18</v>
      </c>
      <c r="D16" s="23">
        <v>38900</v>
      </c>
      <c r="E16" s="24">
        <v>0</v>
      </c>
      <c r="F16" s="25">
        <f t="shared" si="0"/>
        <v>-38900</v>
      </c>
    </row>
    <row r="17" spans="1:6" ht="102">
      <c r="A17" s="18"/>
      <c r="B17" s="20" t="s">
        <v>21</v>
      </c>
      <c r="C17" s="7" t="s">
        <v>22</v>
      </c>
      <c r="D17" s="9">
        <v>20000</v>
      </c>
      <c r="E17" s="16">
        <v>1529.2</v>
      </c>
      <c r="F17" s="25">
        <f t="shared" si="0"/>
        <v>-18470.8</v>
      </c>
    </row>
    <row r="18" spans="1:6" ht="38.25">
      <c r="A18" s="20"/>
      <c r="B18" s="20" t="s">
        <v>23</v>
      </c>
      <c r="C18" s="7" t="s">
        <v>16</v>
      </c>
      <c r="D18" s="14"/>
      <c r="E18" s="24">
        <v>2119.6</v>
      </c>
      <c r="F18" s="24">
        <f>E18</f>
        <v>2119.6</v>
      </c>
    </row>
    <row r="19" spans="1:6" ht="71.25">
      <c r="A19" s="18"/>
      <c r="B19" s="13" t="s">
        <v>24</v>
      </c>
      <c r="C19" s="7" t="s">
        <v>22</v>
      </c>
      <c r="D19" s="9">
        <v>1750</v>
      </c>
      <c r="E19" s="26">
        <v>998.4</v>
      </c>
      <c r="F19" s="16">
        <f t="shared" si="0"/>
        <v>-751.6</v>
      </c>
    </row>
    <row r="20" spans="1:6" ht="38.25">
      <c r="A20" s="18"/>
      <c r="B20" s="20" t="s">
        <v>25</v>
      </c>
      <c r="C20" s="7"/>
      <c r="D20" s="14"/>
      <c r="E20" s="27"/>
      <c r="F20" s="28"/>
    </row>
    <row r="21" spans="1:6" ht="102">
      <c r="A21" s="18"/>
      <c r="B21" s="20" t="s">
        <v>19</v>
      </c>
      <c r="C21" s="7" t="s">
        <v>16</v>
      </c>
      <c r="D21" s="11">
        <v>1750</v>
      </c>
      <c r="E21" s="7">
        <v>981.3</v>
      </c>
      <c r="F21" s="24">
        <f>E21-D21</f>
        <v>-768.7</v>
      </c>
    </row>
    <row r="22" spans="1:6" ht="38.25">
      <c r="A22" s="18"/>
      <c r="B22" s="20" t="s">
        <v>23</v>
      </c>
      <c r="C22" s="7" t="s">
        <v>16</v>
      </c>
      <c r="D22" s="14"/>
      <c r="E22" s="24">
        <v>17.1</v>
      </c>
      <c r="F22" s="24">
        <f>E22</f>
        <v>17.1</v>
      </c>
    </row>
    <row r="23" spans="1:6" ht="38.25">
      <c r="A23" s="18"/>
      <c r="B23" s="20" t="s">
        <v>25</v>
      </c>
      <c r="C23" s="7" t="s">
        <v>26</v>
      </c>
      <c r="D23" s="14"/>
      <c r="E23" s="24"/>
      <c r="F23" s="28"/>
    </row>
    <row r="24" spans="1:6" ht="71.25">
      <c r="A24" s="18"/>
      <c r="B24" s="13" t="s">
        <v>27</v>
      </c>
      <c r="C24" s="7" t="s">
        <v>22</v>
      </c>
      <c r="D24" s="9">
        <v>800.45</v>
      </c>
      <c r="E24" s="16">
        <v>374.5</v>
      </c>
      <c r="F24" s="16">
        <f>E24-D24</f>
        <v>-425.95000000000005</v>
      </c>
    </row>
    <row r="25" spans="1:6" ht="15">
      <c r="A25" s="18"/>
      <c r="B25" s="10"/>
      <c r="C25" s="7" t="s">
        <v>28</v>
      </c>
      <c r="D25" s="7"/>
      <c r="E25" s="7"/>
      <c r="F25" s="29">
        <f>E25-D25</f>
        <v>0</v>
      </c>
    </row>
    <row r="26" spans="1:6" ht="102">
      <c r="A26" s="18"/>
      <c r="B26" s="20" t="s">
        <v>19</v>
      </c>
      <c r="C26" s="7" t="s">
        <v>16</v>
      </c>
      <c r="D26" s="9">
        <v>800.45</v>
      </c>
      <c r="E26" s="16">
        <v>374.5</v>
      </c>
      <c r="F26" s="24">
        <f>E24-D24</f>
        <v>-425.95000000000005</v>
      </c>
    </row>
    <row r="27" spans="1:6" ht="63">
      <c r="A27" s="18"/>
      <c r="B27" s="30" t="s">
        <v>29</v>
      </c>
      <c r="C27" s="7" t="s">
        <v>16</v>
      </c>
      <c r="D27" s="26">
        <v>141.67</v>
      </c>
      <c r="E27" s="24">
        <v>0</v>
      </c>
      <c r="F27" s="24">
        <f>E27-D27</f>
        <v>-141.67</v>
      </c>
    </row>
    <row r="28" spans="1:6" ht="71.25">
      <c r="A28" s="18"/>
      <c r="B28" s="13" t="s">
        <v>30</v>
      </c>
      <c r="C28" s="7" t="s">
        <v>22</v>
      </c>
      <c r="D28" s="9">
        <v>750</v>
      </c>
      <c r="E28" s="16">
        <v>485.1</v>
      </c>
      <c r="F28" s="24">
        <f>E28-D28</f>
        <v>-264.9</v>
      </c>
    </row>
    <row r="29" spans="1:6" ht="102">
      <c r="A29" s="18"/>
      <c r="B29" s="20" t="s">
        <v>19</v>
      </c>
      <c r="C29" s="7" t="s">
        <v>16</v>
      </c>
      <c r="D29" s="16">
        <v>750</v>
      </c>
      <c r="E29" s="16">
        <v>485.1</v>
      </c>
      <c r="F29" s="24">
        <f>E29-D29</f>
        <v>-264.9</v>
      </c>
    </row>
    <row r="30" spans="1:6" ht="38.25">
      <c r="A30" s="18"/>
      <c r="B30" s="20" t="s">
        <v>31</v>
      </c>
      <c r="C30" s="7" t="s">
        <v>26</v>
      </c>
      <c r="D30" s="16" t="s">
        <v>32</v>
      </c>
      <c r="E30" s="24"/>
      <c r="F30" s="24"/>
    </row>
    <row r="31" spans="1:6" ht="28.5">
      <c r="A31" s="18"/>
      <c r="B31" s="13" t="s">
        <v>33</v>
      </c>
      <c r="C31" s="7" t="s">
        <v>22</v>
      </c>
      <c r="D31" s="31">
        <v>83.3</v>
      </c>
      <c r="E31" s="31">
        <v>0</v>
      </c>
      <c r="F31" s="32">
        <f>E31-D31</f>
        <v>-83.3</v>
      </c>
    </row>
    <row r="32" spans="1:6" ht="102">
      <c r="A32" s="18"/>
      <c r="B32" s="20" t="s">
        <v>19</v>
      </c>
      <c r="C32" s="7" t="s">
        <v>16</v>
      </c>
      <c r="D32" s="31">
        <v>83.3</v>
      </c>
      <c r="E32" s="31">
        <v>0</v>
      </c>
      <c r="F32" s="32">
        <f>E32-D32</f>
        <v>-83.3</v>
      </c>
    </row>
    <row r="33" spans="1:6" ht="71.25">
      <c r="A33" s="18"/>
      <c r="B33" s="13" t="s">
        <v>34</v>
      </c>
      <c r="C33" s="7" t="s">
        <v>16</v>
      </c>
      <c r="D33" s="9">
        <v>166.67</v>
      </c>
      <c r="E33" s="16">
        <v>0</v>
      </c>
      <c r="F33" s="16">
        <f>-D33</f>
        <v>-166.67</v>
      </c>
    </row>
    <row r="34" spans="1:6" ht="51">
      <c r="A34" s="18"/>
      <c r="B34" s="20" t="s">
        <v>35</v>
      </c>
      <c r="C34" s="7" t="s">
        <v>36</v>
      </c>
      <c r="D34" s="23">
        <v>176</v>
      </c>
      <c r="E34" s="24"/>
      <c r="F34" s="33"/>
    </row>
    <row r="35" spans="1:6" ht="38.25">
      <c r="A35" s="18"/>
      <c r="B35" s="20" t="s">
        <v>37</v>
      </c>
      <c r="C35" s="7" t="s">
        <v>26</v>
      </c>
      <c r="D35" s="11">
        <v>0.947</v>
      </c>
      <c r="E35" s="24"/>
      <c r="F35" s="24"/>
    </row>
    <row r="36" spans="1:6" ht="102">
      <c r="A36" s="18"/>
      <c r="B36" s="20" t="s">
        <v>19</v>
      </c>
      <c r="C36" s="7" t="s">
        <v>16</v>
      </c>
      <c r="D36" s="9">
        <v>166.67</v>
      </c>
      <c r="E36" s="16">
        <v>0</v>
      </c>
      <c r="F36" s="16">
        <v>-200</v>
      </c>
    </row>
    <row r="37" spans="1:6" ht="51">
      <c r="A37" s="18"/>
      <c r="B37" s="20" t="s">
        <v>35</v>
      </c>
      <c r="C37" s="7" t="s">
        <v>36</v>
      </c>
      <c r="D37" s="23">
        <v>176</v>
      </c>
      <c r="E37" s="24"/>
      <c r="F37" s="33"/>
    </row>
    <row r="38" spans="1:6" ht="38.25">
      <c r="A38" s="18"/>
      <c r="B38" s="20" t="s">
        <v>37</v>
      </c>
      <c r="C38" s="7" t="s">
        <v>16</v>
      </c>
      <c r="D38" s="11">
        <v>0.947</v>
      </c>
      <c r="E38" s="24"/>
      <c r="F38" s="24"/>
    </row>
    <row r="39" spans="1:6" ht="28.5">
      <c r="A39" s="18"/>
      <c r="B39" s="13" t="s">
        <v>38</v>
      </c>
      <c r="C39" s="7" t="s">
        <v>16</v>
      </c>
      <c r="D39" s="14"/>
      <c r="E39" s="9">
        <v>2147.6</v>
      </c>
      <c r="F39" s="16">
        <f>-E39</f>
        <v>-2147.6</v>
      </c>
    </row>
    <row r="40" spans="1:6" ht="42.75">
      <c r="A40" s="5">
        <v>6</v>
      </c>
      <c r="B40" s="13" t="s">
        <v>39</v>
      </c>
      <c r="C40" s="7" t="s">
        <v>22</v>
      </c>
      <c r="D40" s="34">
        <v>23977.6</v>
      </c>
      <c r="E40" s="34">
        <v>7916.1</v>
      </c>
      <c r="F40" s="34">
        <f aca="true" t="shared" si="1" ref="F40:F49">E40-D40</f>
        <v>-16061.499999999998</v>
      </c>
    </row>
    <row r="41" spans="1:6" ht="45">
      <c r="A41" s="18"/>
      <c r="B41" s="10" t="s">
        <v>40</v>
      </c>
      <c r="C41" s="18" t="s">
        <v>13</v>
      </c>
      <c r="D41" s="17">
        <v>6530</v>
      </c>
      <c r="E41" s="35">
        <v>3416.8</v>
      </c>
      <c r="F41" s="35">
        <f t="shared" si="1"/>
        <v>-3113.2</v>
      </c>
    </row>
    <row r="42" spans="1:6" ht="60">
      <c r="A42" s="18"/>
      <c r="B42" s="10" t="s">
        <v>41</v>
      </c>
      <c r="C42" s="18" t="s">
        <v>13</v>
      </c>
      <c r="D42" s="17">
        <v>1436.6</v>
      </c>
      <c r="E42" s="35">
        <v>735.1</v>
      </c>
      <c r="F42" s="17">
        <f t="shared" si="1"/>
        <v>-701.4999999999999</v>
      </c>
    </row>
    <row r="43" spans="1:6" ht="45">
      <c r="A43" s="18"/>
      <c r="B43" s="10" t="s">
        <v>42</v>
      </c>
      <c r="C43" s="18" t="s">
        <v>13</v>
      </c>
      <c r="D43" s="35">
        <v>10864</v>
      </c>
      <c r="E43" s="18">
        <v>2783.4</v>
      </c>
      <c r="F43" s="35">
        <f t="shared" si="1"/>
        <v>-8080.6</v>
      </c>
    </row>
    <row r="44" spans="1:6" ht="30">
      <c r="A44" s="18"/>
      <c r="B44" s="10" t="s">
        <v>43</v>
      </c>
      <c r="C44" s="18" t="s">
        <v>13</v>
      </c>
      <c r="D44" s="35">
        <v>12</v>
      </c>
      <c r="E44" s="18">
        <v>3.8</v>
      </c>
      <c r="F44" s="35">
        <f t="shared" si="1"/>
        <v>-8.2</v>
      </c>
    </row>
    <row r="45" spans="1:6" ht="45">
      <c r="A45" s="18"/>
      <c r="B45" s="10" t="s">
        <v>44</v>
      </c>
      <c r="C45" s="18" t="s">
        <v>13</v>
      </c>
      <c r="D45" s="35">
        <v>93</v>
      </c>
      <c r="E45" s="18">
        <v>51.5</v>
      </c>
      <c r="F45" s="35">
        <f t="shared" si="1"/>
        <v>-41.5</v>
      </c>
    </row>
    <row r="46" spans="1:6" ht="30">
      <c r="A46" s="18"/>
      <c r="B46" s="10" t="s">
        <v>45</v>
      </c>
      <c r="C46" s="18" t="s">
        <v>13</v>
      </c>
      <c r="D46" s="35">
        <v>854</v>
      </c>
      <c r="E46" s="18">
        <v>136.8</v>
      </c>
      <c r="F46" s="35">
        <f t="shared" si="1"/>
        <v>-717.2</v>
      </c>
    </row>
    <row r="47" spans="1:6" ht="30">
      <c r="A47" s="18"/>
      <c r="B47" s="10" t="s">
        <v>46</v>
      </c>
      <c r="C47" s="18" t="s">
        <v>13</v>
      </c>
      <c r="D47" s="35">
        <v>2292</v>
      </c>
      <c r="E47" s="18">
        <v>650.2</v>
      </c>
      <c r="F47" s="35">
        <f t="shared" si="1"/>
        <v>-1641.8</v>
      </c>
    </row>
    <row r="48" spans="1:6" ht="30">
      <c r="A48" s="18"/>
      <c r="B48" s="10" t="s">
        <v>47</v>
      </c>
      <c r="C48" s="18" t="s">
        <v>13</v>
      </c>
      <c r="D48" s="35">
        <v>1104</v>
      </c>
      <c r="E48" s="35"/>
      <c r="F48" s="35">
        <f t="shared" si="1"/>
        <v>-1104</v>
      </c>
    </row>
    <row r="49" spans="1:6" ht="30">
      <c r="A49" s="18"/>
      <c r="B49" s="10" t="s">
        <v>48</v>
      </c>
      <c r="C49" s="18" t="s">
        <v>13</v>
      </c>
      <c r="D49" s="35">
        <v>792</v>
      </c>
      <c r="E49" s="35">
        <v>138.5</v>
      </c>
      <c r="F49" s="35">
        <f t="shared" si="1"/>
        <v>-653.5</v>
      </c>
    </row>
    <row r="50" spans="1:6" ht="42.75">
      <c r="A50" s="5">
        <v>7</v>
      </c>
      <c r="B50" s="13" t="s">
        <v>49</v>
      </c>
      <c r="C50" s="18" t="s">
        <v>50</v>
      </c>
      <c r="D50" s="24"/>
      <c r="E50" s="34"/>
      <c r="F50" s="36"/>
    </row>
    <row r="51" spans="1:6" ht="71.25">
      <c r="A51" s="5">
        <v>8</v>
      </c>
      <c r="B51" s="13" t="s">
        <v>51</v>
      </c>
      <c r="C51" s="18" t="s">
        <v>13</v>
      </c>
      <c r="D51" s="16"/>
      <c r="E51" s="17"/>
      <c r="F51" s="17">
        <f>E51-D51</f>
        <v>0</v>
      </c>
    </row>
    <row r="52" spans="1:6" ht="15">
      <c r="A52" s="5">
        <v>9</v>
      </c>
      <c r="B52" s="13" t="s">
        <v>52</v>
      </c>
      <c r="C52" s="18" t="s">
        <v>13</v>
      </c>
      <c r="D52" s="16"/>
      <c r="E52" s="17">
        <f>E40-E10</f>
        <v>261.7000000000007</v>
      </c>
      <c r="F52" s="16"/>
    </row>
    <row r="53" spans="1:6" ht="15">
      <c r="A53" s="5"/>
      <c r="B53" s="13"/>
      <c r="C53" s="18"/>
      <c r="D53" s="18"/>
      <c r="E53" s="16"/>
      <c r="F53" s="28"/>
    </row>
    <row r="54" spans="1:6" ht="15">
      <c r="A54" s="37"/>
      <c r="B54" s="37"/>
      <c r="C54" s="37"/>
      <c r="D54" s="37"/>
      <c r="E54" s="38"/>
      <c r="F54" s="39"/>
    </row>
    <row r="55" spans="1:6" ht="15">
      <c r="A55" s="41" t="s">
        <v>53</v>
      </c>
      <c r="B55" s="41"/>
      <c r="C55" s="40"/>
      <c r="D55" s="40"/>
      <c r="E55" s="42" t="s">
        <v>54</v>
      </c>
      <c r="F55" s="42"/>
    </row>
    <row r="56" spans="1:6" ht="15">
      <c r="A56" s="41" t="s">
        <v>55</v>
      </c>
      <c r="B56" s="41"/>
      <c r="C56" s="40"/>
      <c r="D56" s="40"/>
      <c r="E56" s="42" t="s">
        <v>56</v>
      </c>
      <c r="F56" s="42"/>
    </row>
  </sheetData>
  <sheetProtection/>
  <mergeCells count="11">
    <mergeCell ref="A55:B55"/>
    <mergeCell ref="E55:F55"/>
    <mergeCell ref="A56:B56"/>
    <mergeCell ref="E56:F56"/>
    <mergeCell ref="A1:F1"/>
    <mergeCell ref="A2:E2"/>
    <mergeCell ref="A3:A4"/>
    <mergeCell ref="B3:B4"/>
    <mergeCell ref="C3:C4"/>
    <mergeCell ref="D3:D4"/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2019-11-19T11:22:12Z</dcterms:modified>
  <cp:category/>
  <cp:version/>
  <cp:contentType/>
  <cp:contentStatus/>
</cp:coreProperties>
</file>