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65524" windowWidth="7692" windowHeight="8376" activeTab="1"/>
  </bookViews>
  <sheets>
    <sheet name="алф без лифта" sheetId="1" r:id="rId1"/>
    <sheet name="алф с лифтом для копир" sheetId="2" r:id="rId2"/>
  </sheets>
  <definedNames>
    <definedName name="_xlnm.Print_Titles" localSheetId="0">'алф без лифта'!$6:$9</definedName>
    <definedName name="_xlnm.Print_Titles" localSheetId="1">'алф с лифтом для копир'!$3:$6</definedName>
    <definedName name="_xlnm.Print_Area" localSheetId="1">'алф с лифтом для копир'!$A$1:$U$290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2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<sst xmlns="http://schemas.openxmlformats.org/spreadsheetml/2006/main" count="669" uniqueCount="116">
  <si>
    <t>Агафонова</t>
  </si>
  <si>
    <t>Ген.Потапенко</t>
  </si>
  <si>
    <t>385а</t>
  </si>
  <si>
    <t>Кожедуба</t>
  </si>
  <si>
    <t>Ломоносова</t>
  </si>
  <si>
    <t>Мельникова</t>
  </si>
  <si>
    <t>Примакова</t>
  </si>
  <si>
    <t>Свердлова</t>
  </si>
  <si>
    <t>Стулова</t>
  </si>
  <si>
    <t>Федорова</t>
  </si>
  <si>
    <t>Фурманова</t>
  </si>
  <si>
    <t>Баумана</t>
  </si>
  <si>
    <t>2а</t>
  </si>
  <si>
    <t>1а</t>
  </si>
  <si>
    <t>349а</t>
  </si>
  <si>
    <t>ИТОГО</t>
  </si>
  <si>
    <t>№ пп</t>
  </si>
  <si>
    <t>м2</t>
  </si>
  <si>
    <t>грн/м2</t>
  </si>
  <si>
    <t>грн</t>
  </si>
  <si>
    <t>Адреса</t>
  </si>
  <si>
    <t>№ буд.</t>
  </si>
  <si>
    <t>Загальна площа, м.кв.</t>
  </si>
  <si>
    <t xml:space="preserve"> 1. Прибирання прибудинкової території</t>
  </si>
  <si>
    <t>2. Прибирання сходових кліток і маршів</t>
  </si>
  <si>
    <t>3. Прибирання підвалів, горищ та покрівель</t>
  </si>
  <si>
    <t>Усього:</t>
  </si>
  <si>
    <t>в тому числі:</t>
  </si>
  <si>
    <t>водовідведення</t>
  </si>
  <si>
    <t>холод. водопостачання</t>
  </si>
  <si>
    <t>гаряче водопостачання</t>
  </si>
  <si>
    <t>теплопостачання</t>
  </si>
  <si>
    <t>5. Дератизація</t>
  </si>
  <si>
    <t>6. Дезінсекція</t>
  </si>
  <si>
    <t>7. Обслуговування ДВК</t>
  </si>
  <si>
    <t>8. Поточний ремонт</t>
  </si>
  <si>
    <t>9. Прибирання і вивіз снігу, посипання території</t>
  </si>
  <si>
    <t>10. Освітлення місць загального користування</t>
  </si>
  <si>
    <t>11. Энергопоставка ліфтів</t>
  </si>
  <si>
    <t>Тариф з ПДВ</t>
  </si>
  <si>
    <t>Тариф будинку з ПДВ в місяць</t>
  </si>
  <si>
    <t>Ватутіна</t>
  </si>
  <si>
    <t>Геологів</t>
  </si>
  <si>
    <t>Глінки</t>
  </si>
  <si>
    <t>Докучаєва</t>
  </si>
  <si>
    <t>Колгоспна</t>
  </si>
  <si>
    <t>Констянтинівська</t>
  </si>
  <si>
    <t>Косіора</t>
  </si>
  <si>
    <t>Червоногвардійська</t>
  </si>
  <si>
    <t>Лісничого</t>
  </si>
  <si>
    <t>Лобачевського</t>
  </si>
  <si>
    <t>Мічурина</t>
  </si>
  <si>
    <t>Мічурина (общ)</t>
  </si>
  <si>
    <t>Московськая</t>
  </si>
  <si>
    <t>Мухіна</t>
  </si>
  <si>
    <t>Першотравнева</t>
  </si>
  <si>
    <t>Рубіжна</t>
  </si>
  <si>
    <t>Свободи</t>
  </si>
  <si>
    <t>Тухачевського</t>
  </si>
  <si>
    <t>Ціолковського</t>
  </si>
  <si>
    <t>Донбаська</t>
  </si>
  <si>
    <t>Карбишева</t>
  </si>
  <si>
    <t>Корчагіна</t>
  </si>
  <si>
    <t>Ленінградська</t>
  </si>
  <si>
    <t>Московська</t>
  </si>
  <si>
    <t>пр. Леніна</t>
  </si>
  <si>
    <t>Будівельників</t>
  </si>
  <si>
    <t>9-го Травня</t>
  </si>
  <si>
    <t>Кв.50 років Перемоги</t>
  </si>
  <si>
    <t>Костромська</t>
  </si>
  <si>
    <t>Курячого</t>
  </si>
  <si>
    <t>О.Дундіча</t>
  </si>
  <si>
    <t>Революційна</t>
  </si>
  <si>
    <t>Калініна</t>
  </si>
  <si>
    <t>Пірогова</t>
  </si>
  <si>
    <t>К. Маркса</t>
  </si>
  <si>
    <t>Середньозважений тариф:</t>
  </si>
  <si>
    <t>4. Техобслуговування ВБС</t>
  </si>
  <si>
    <t>поверховість</t>
  </si>
  <si>
    <t>Артемівська</t>
  </si>
  <si>
    <t xml:space="preserve"> </t>
  </si>
  <si>
    <t>грн/м3</t>
  </si>
  <si>
    <t>12. Технічне обслуговування ліфтів</t>
  </si>
  <si>
    <t>А.Ю Хмелевський</t>
  </si>
  <si>
    <t>О.М. Шевченко</t>
  </si>
  <si>
    <t>Начальник КП ЛЖЕК № 3</t>
  </si>
  <si>
    <t xml:space="preserve">Економiст КП ЛЖЕК № 3 </t>
  </si>
  <si>
    <t>Загальна площа квартир</t>
  </si>
  <si>
    <t>Н.В. Ткалич</t>
  </si>
  <si>
    <t>пр.Перемоги</t>
  </si>
  <si>
    <t>Соборна</t>
  </si>
  <si>
    <t>2. Прибирання сходових клітин та маршів</t>
  </si>
  <si>
    <t>4. Техобслуговування ВБО</t>
  </si>
  <si>
    <t>9. Прибирання та вивіз снігу, посипання території</t>
  </si>
  <si>
    <t>11. Энергопостачання ліфтів</t>
  </si>
  <si>
    <t>Тепла</t>
  </si>
  <si>
    <t>Ватутина</t>
  </si>
  <si>
    <t>Глинки</t>
  </si>
  <si>
    <t>ім.Г.Сковороди</t>
  </si>
  <si>
    <t>Козацька</t>
  </si>
  <si>
    <t>ім.Ген.Радієвського</t>
  </si>
  <si>
    <t>Гетьманська</t>
  </si>
  <si>
    <t>Європейська</t>
  </si>
  <si>
    <t>Мічуріна</t>
  </si>
  <si>
    <t>Мічуріна (общ)</t>
  </si>
  <si>
    <t>Ген.Мухіна</t>
  </si>
  <si>
    <t>Газовиків</t>
  </si>
  <si>
    <t>Первомайська</t>
  </si>
  <si>
    <t>Пирогова</t>
  </si>
  <si>
    <t>ім.В.Сосюри</t>
  </si>
  <si>
    <t>24-ї бригади ЗСУ</t>
  </si>
  <si>
    <t>Лікарняна</t>
  </si>
  <si>
    <t>Бахмутська</t>
  </si>
  <si>
    <t>С.В. Сергєєв</t>
  </si>
  <si>
    <t>Середнє зважений тариф - 4,38</t>
  </si>
  <si>
    <t>Розрахунок економічно обгрунтованого тарифу на послуги з утримання будинків та прибудинкових територій та споруд  по КП ЛЖЕК№3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</si>
</sst>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00"/>
    <numFmt numFmtId="182" formatCode="0.000"/>
    <numFmt numFmtId="183" formatCode="#,##0.000"/>
    <numFmt numFmtId="184" formatCode="0.00000000"/>
    <numFmt numFmtId="185" formatCode="0.0000000"/>
    <numFmt numFmtId="186" formatCode="0.000000"/>
    <numFmt numFmtId="187" formatCode="0.000000000"/>
    <numFmt numFmtId="188" formatCode="0.0000000000"/>
    <numFmt numFmtId="189" formatCode="0.00000000000"/>
    <numFmt numFmtId="190" formatCode="0.0"/>
    <numFmt numFmtId="191" formatCode="_(* #,##0.0_);_(* \(#,##0.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8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82" fontId="2" fillId="0" borderId="0" xfId="0" applyNumberFormat="1" applyFont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82" fontId="1" fillId="0" borderId="12" xfId="0" applyNumberFormat="1" applyFont="1" applyFill="1" applyBorder="1" applyAlignment="1" applyProtection="1">
      <alignment horizontal="center" vertical="center" wrapText="1"/>
      <protection/>
    </xf>
    <xf numFmtId="18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2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8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90" fontId="1" fillId="0" borderId="10" xfId="0" applyNumberFormat="1" applyFont="1" applyBorder="1" applyAlignment="1">
      <alignment/>
    </xf>
    <xf numFmtId="0" fontId="7" fillId="0" borderId="14" xfId="0" applyFont="1" applyBorder="1" applyAlignment="1">
      <alignment/>
    </xf>
    <xf numFmtId="181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1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1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2" fontId="2" fillId="0" borderId="15" xfId="0" applyNumberFormat="1" applyFont="1" applyFill="1" applyBorder="1" applyAlignment="1" applyProtection="1">
      <alignment horizontal="center" vertical="center" wrapText="1"/>
      <protection/>
    </xf>
    <xf numFmtId="182" fontId="2" fillId="0" borderId="16" xfId="0" applyNumberFormat="1" applyFont="1" applyFill="1" applyBorder="1" applyAlignment="1" applyProtection="1">
      <alignment horizontal="center" vertical="center" wrapText="1"/>
      <protection/>
    </xf>
    <xf numFmtId="18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2" borderId="15" xfId="0" applyNumberFormat="1" applyFont="1" applyFill="1" applyBorder="1" applyAlignment="1" applyProtection="1">
      <alignment horizontal="center" vertical="center" wrapText="1"/>
      <protection/>
    </xf>
    <xf numFmtId="0" fontId="1" fillId="32" borderId="16" xfId="0" applyNumberFormat="1" applyFont="1" applyFill="1" applyBorder="1" applyAlignment="1" applyProtection="1">
      <alignment horizontal="center" vertical="center" wrapText="1"/>
      <protection/>
    </xf>
    <xf numFmtId="0" fontId="1" fillId="32" borderId="12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center"/>
    </xf>
    <xf numFmtId="0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7"/>
  <sheetViews>
    <sheetView zoomScale="75" zoomScaleNormal="75" zoomScalePageLayoutView="0" workbookViewId="0" topLeftCell="A1">
      <selection activeCell="F14" sqref="F14"/>
    </sheetView>
  </sheetViews>
  <sheetFormatPr defaultColWidth="9.140625" defaultRowHeight="12.75"/>
  <cols>
    <col min="1" max="1" width="4.421875" style="10" customWidth="1"/>
    <col min="2" max="2" width="19.00390625" style="10" customWidth="1"/>
    <col min="3" max="3" width="5.7109375" style="10" customWidth="1"/>
    <col min="4" max="4" width="6.140625" style="10" customWidth="1"/>
    <col min="5" max="6" width="10.57421875" style="10" customWidth="1"/>
    <col min="7" max="21" width="9.140625" style="10" customWidth="1"/>
    <col min="22" max="22" width="9.00390625" style="10" customWidth="1"/>
    <col min="23" max="23" width="13.421875" style="10" customWidth="1"/>
    <col min="24" max="16384" width="9.140625" style="10" customWidth="1"/>
  </cols>
  <sheetData>
    <row r="1" spans="8:23" ht="12.75">
      <c r="H1" s="11"/>
      <c r="I1" s="12"/>
      <c r="J1" s="11"/>
      <c r="K1" s="13"/>
      <c r="L1" s="13"/>
      <c r="M1" s="13"/>
      <c r="N1" s="13"/>
      <c r="O1" s="13"/>
      <c r="P1" s="13"/>
      <c r="Q1" s="12"/>
      <c r="S1" s="14"/>
      <c r="T1" s="15"/>
      <c r="U1" s="14"/>
      <c r="V1" s="16"/>
      <c r="W1" s="14"/>
    </row>
    <row r="2" spans="8:23" ht="12.75">
      <c r="H2" s="11"/>
      <c r="I2" s="12"/>
      <c r="J2" s="11"/>
      <c r="K2" s="13"/>
      <c r="L2" s="13"/>
      <c r="M2" s="13"/>
      <c r="N2" s="13"/>
      <c r="O2" s="13"/>
      <c r="P2" s="13"/>
      <c r="Q2" s="12"/>
      <c r="S2" s="14"/>
      <c r="T2" s="15"/>
      <c r="U2" s="14"/>
      <c r="V2" s="16"/>
      <c r="W2" s="14"/>
    </row>
    <row r="3" spans="8:23" ht="12.75">
      <c r="H3" s="11"/>
      <c r="I3" s="12"/>
      <c r="J3" s="11"/>
      <c r="K3" s="13"/>
      <c r="L3" s="12"/>
      <c r="M3" s="13"/>
      <c r="N3" s="13"/>
      <c r="O3" s="13"/>
      <c r="P3" s="13"/>
      <c r="Q3" s="12"/>
      <c r="S3" s="14"/>
      <c r="T3" s="15"/>
      <c r="U3" s="14"/>
      <c r="V3" s="16"/>
      <c r="W3" s="14"/>
    </row>
    <row r="4" spans="8:23" ht="12.75">
      <c r="H4" s="11"/>
      <c r="I4" s="12"/>
      <c r="J4" s="11"/>
      <c r="K4" s="13"/>
      <c r="L4" s="13"/>
      <c r="M4" s="13"/>
      <c r="N4" s="13"/>
      <c r="O4" s="13"/>
      <c r="P4" s="13"/>
      <c r="Q4" s="12"/>
      <c r="R4" s="13"/>
      <c r="S4" s="14"/>
      <c r="T4" s="13"/>
      <c r="U4" s="14"/>
      <c r="V4" s="16"/>
      <c r="W4" s="14"/>
    </row>
    <row r="5" spans="8:23" ht="11.25" customHeight="1">
      <c r="H5" s="11"/>
      <c r="I5" s="12"/>
      <c r="J5" s="11"/>
      <c r="K5" s="13"/>
      <c r="L5" s="13"/>
      <c r="M5" s="13"/>
      <c r="N5" s="13"/>
      <c r="O5" s="13"/>
      <c r="P5" s="13"/>
      <c r="Q5" s="12"/>
      <c r="R5" s="13"/>
      <c r="S5" s="14"/>
      <c r="T5" s="13"/>
      <c r="U5" s="14"/>
      <c r="V5" s="16"/>
      <c r="W5" s="14"/>
    </row>
    <row r="6" spans="1:23" s="1" customFormat="1" ht="19.5" customHeight="1">
      <c r="A6" s="48" t="s">
        <v>16</v>
      </c>
      <c r="B6" s="51" t="s">
        <v>20</v>
      </c>
      <c r="C6" s="51" t="s">
        <v>21</v>
      </c>
      <c r="D6" s="51" t="s">
        <v>78</v>
      </c>
      <c r="E6" s="51" t="s">
        <v>22</v>
      </c>
      <c r="F6" s="54" t="s">
        <v>87</v>
      </c>
      <c r="G6" s="39" t="s">
        <v>23</v>
      </c>
      <c r="H6" s="39" t="s">
        <v>24</v>
      </c>
      <c r="I6" s="33" t="s">
        <v>25</v>
      </c>
      <c r="J6" s="60" t="s">
        <v>77</v>
      </c>
      <c r="K6" s="61"/>
      <c r="L6" s="61"/>
      <c r="M6" s="61"/>
      <c r="N6" s="61"/>
      <c r="O6" s="39" t="s">
        <v>32</v>
      </c>
      <c r="P6" s="39" t="s">
        <v>33</v>
      </c>
      <c r="Q6" s="33" t="s">
        <v>34</v>
      </c>
      <c r="R6" s="39" t="s">
        <v>35</v>
      </c>
      <c r="S6" s="42" t="s">
        <v>36</v>
      </c>
      <c r="T6" s="39" t="s">
        <v>37</v>
      </c>
      <c r="U6" s="42" t="s">
        <v>38</v>
      </c>
      <c r="V6" s="36" t="s">
        <v>39</v>
      </c>
      <c r="W6" s="57" t="s">
        <v>40</v>
      </c>
    </row>
    <row r="7" spans="1:23" s="1" customFormat="1" ht="29.25" customHeight="1">
      <c r="A7" s="49"/>
      <c r="B7" s="52"/>
      <c r="C7" s="52"/>
      <c r="D7" s="52"/>
      <c r="E7" s="52"/>
      <c r="F7" s="55"/>
      <c r="G7" s="40"/>
      <c r="H7" s="40"/>
      <c r="I7" s="34"/>
      <c r="J7" s="58" t="s">
        <v>26</v>
      </c>
      <c r="K7" s="60" t="s">
        <v>27</v>
      </c>
      <c r="L7" s="61"/>
      <c r="M7" s="61"/>
      <c r="N7" s="61"/>
      <c r="O7" s="40"/>
      <c r="P7" s="40"/>
      <c r="Q7" s="34"/>
      <c r="R7" s="40"/>
      <c r="S7" s="43"/>
      <c r="T7" s="40"/>
      <c r="U7" s="43"/>
      <c r="V7" s="37"/>
      <c r="W7" s="57"/>
    </row>
    <row r="8" spans="1:23" s="1" customFormat="1" ht="98.25" customHeight="1">
      <c r="A8" s="50"/>
      <c r="B8" s="53"/>
      <c r="C8" s="53"/>
      <c r="D8" s="53"/>
      <c r="E8" s="53"/>
      <c r="F8" s="56"/>
      <c r="G8" s="41"/>
      <c r="H8" s="41"/>
      <c r="I8" s="35"/>
      <c r="J8" s="59"/>
      <c r="K8" s="17" t="s">
        <v>29</v>
      </c>
      <c r="L8" s="17" t="s">
        <v>28</v>
      </c>
      <c r="M8" s="17" t="s">
        <v>30</v>
      </c>
      <c r="N8" s="17" t="s">
        <v>31</v>
      </c>
      <c r="O8" s="41"/>
      <c r="P8" s="41"/>
      <c r="Q8" s="35"/>
      <c r="R8" s="41"/>
      <c r="S8" s="44"/>
      <c r="T8" s="41"/>
      <c r="U8" s="44"/>
      <c r="V8" s="38"/>
      <c r="W8" s="57"/>
    </row>
    <row r="9" spans="1:23" s="1" customFormat="1" ht="15" customHeight="1">
      <c r="A9" s="18"/>
      <c r="B9" s="19"/>
      <c r="C9" s="19"/>
      <c r="D9" s="19"/>
      <c r="E9" s="19" t="s">
        <v>17</v>
      </c>
      <c r="F9" s="19" t="s">
        <v>17</v>
      </c>
      <c r="G9" s="20" t="s">
        <v>18</v>
      </c>
      <c r="H9" s="20" t="s">
        <v>18</v>
      </c>
      <c r="I9" s="20" t="s">
        <v>18</v>
      </c>
      <c r="J9" s="20" t="s">
        <v>18</v>
      </c>
      <c r="K9" s="20" t="s">
        <v>18</v>
      </c>
      <c r="L9" s="20" t="s">
        <v>18</v>
      </c>
      <c r="M9" s="20" t="s">
        <v>18</v>
      </c>
      <c r="N9" s="20" t="s">
        <v>18</v>
      </c>
      <c r="O9" s="20" t="s">
        <v>18</v>
      </c>
      <c r="P9" s="20" t="s">
        <v>18</v>
      </c>
      <c r="Q9" s="20" t="s">
        <v>18</v>
      </c>
      <c r="R9" s="20" t="s">
        <v>18</v>
      </c>
      <c r="S9" s="20" t="s">
        <v>18</v>
      </c>
      <c r="T9" s="20" t="s">
        <v>18</v>
      </c>
      <c r="U9" s="20" t="s">
        <v>18</v>
      </c>
      <c r="V9" s="21" t="s">
        <v>18</v>
      </c>
      <c r="W9" s="20" t="s">
        <v>19</v>
      </c>
    </row>
    <row r="10" spans="1:23" ht="12.75" customHeight="1">
      <c r="A10" s="3">
        <v>1</v>
      </c>
      <c r="B10" s="4" t="s">
        <v>67</v>
      </c>
      <c r="C10" s="2">
        <v>54</v>
      </c>
      <c r="D10" s="2">
        <v>3</v>
      </c>
      <c r="E10" s="22">
        <v>1279.9</v>
      </c>
      <c r="F10" s="22">
        <v>1279.9</v>
      </c>
      <c r="G10" s="23">
        <v>0.276</v>
      </c>
      <c r="H10" s="23">
        <v>0.101</v>
      </c>
      <c r="I10" s="23">
        <v>0.005</v>
      </c>
      <c r="J10" s="23">
        <v>0.08</v>
      </c>
      <c r="K10" s="23">
        <v>0.052</v>
      </c>
      <c r="L10" s="23">
        <v>0.028</v>
      </c>
      <c r="M10" s="23">
        <v>0</v>
      </c>
      <c r="N10" s="23">
        <v>0</v>
      </c>
      <c r="O10" s="23">
        <v>0</v>
      </c>
      <c r="P10" s="23">
        <v>0</v>
      </c>
      <c r="Q10" s="23">
        <v>0.10300000000000001</v>
      </c>
      <c r="R10" s="23">
        <v>2.4789999999999988</v>
      </c>
      <c r="S10" s="23">
        <v>0.072</v>
      </c>
      <c r="T10" s="23">
        <v>0.258</v>
      </c>
      <c r="U10" s="23">
        <v>0</v>
      </c>
      <c r="V10" s="25">
        <f>SUM(O10:U10,G10:J10)</f>
        <v>3.3739999999999988</v>
      </c>
      <c r="W10" s="27">
        <f>V10*E10</f>
        <v>4318.382599999999</v>
      </c>
    </row>
    <row r="11" spans="1:23" ht="12.75" customHeight="1">
      <c r="A11" s="3">
        <v>2</v>
      </c>
      <c r="B11" s="4" t="s">
        <v>0</v>
      </c>
      <c r="C11" s="2">
        <v>19</v>
      </c>
      <c r="D11" s="2">
        <v>1</v>
      </c>
      <c r="E11" s="22">
        <v>239.2</v>
      </c>
      <c r="F11" s="22">
        <v>239.2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0.348</v>
      </c>
      <c r="R11" s="23">
        <v>0</v>
      </c>
      <c r="S11" s="23">
        <v>0</v>
      </c>
      <c r="T11" s="23">
        <v>0</v>
      </c>
      <c r="U11" s="23">
        <v>0</v>
      </c>
      <c r="V11" s="25">
        <f aca="true" t="shared" si="0" ref="V11:V74">SUM(O11:U11,G11:J11)</f>
        <v>0.348</v>
      </c>
      <c r="W11" s="27">
        <f aca="true" t="shared" si="1" ref="W11:W74">V11*E11</f>
        <v>83.24159999999999</v>
      </c>
    </row>
    <row r="12" spans="1:23" ht="12.75" customHeight="1">
      <c r="A12" s="3">
        <v>3</v>
      </c>
      <c r="B12" s="4" t="s">
        <v>0</v>
      </c>
      <c r="C12" s="2">
        <v>35</v>
      </c>
      <c r="D12" s="2">
        <v>2</v>
      </c>
      <c r="E12" s="22">
        <v>658</v>
      </c>
      <c r="F12" s="22">
        <v>658</v>
      </c>
      <c r="G12" s="23">
        <v>0.396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0.061</v>
      </c>
      <c r="R12" s="23">
        <v>2.0489999999999995</v>
      </c>
      <c r="S12" s="23">
        <v>0.092</v>
      </c>
      <c r="T12" s="23">
        <v>0.352</v>
      </c>
      <c r="U12" s="23">
        <v>0</v>
      </c>
      <c r="V12" s="25">
        <f t="shared" si="0"/>
        <v>2.9499999999999993</v>
      </c>
      <c r="W12" s="27">
        <f t="shared" si="1"/>
        <v>1941.0999999999995</v>
      </c>
    </row>
    <row r="13" spans="1:23" ht="12.75" customHeight="1">
      <c r="A13" s="3">
        <v>4</v>
      </c>
      <c r="B13" s="4" t="s">
        <v>11</v>
      </c>
      <c r="C13" s="2">
        <v>19</v>
      </c>
      <c r="D13" s="2">
        <v>2</v>
      </c>
      <c r="E13" s="22">
        <v>361.1</v>
      </c>
      <c r="F13" s="22">
        <v>361.1</v>
      </c>
      <c r="G13" s="23">
        <v>0.059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0.106</v>
      </c>
      <c r="R13" s="23">
        <v>2.6979999999999995</v>
      </c>
      <c r="S13" s="23">
        <v>0.011</v>
      </c>
      <c r="T13" s="23">
        <v>0.425</v>
      </c>
      <c r="U13" s="23">
        <v>0</v>
      </c>
      <c r="V13" s="25">
        <f t="shared" si="0"/>
        <v>3.2989999999999995</v>
      </c>
      <c r="W13" s="27">
        <f t="shared" si="1"/>
        <v>1191.2688999999998</v>
      </c>
    </row>
    <row r="14" spans="1:23" ht="12.75" customHeight="1">
      <c r="A14" s="3">
        <v>5</v>
      </c>
      <c r="B14" s="4" t="s">
        <v>11</v>
      </c>
      <c r="C14" s="2">
        <v>20</v>
      </c>
      <c r="D14" s="2">
        <v>2</v>
      </c>
      <c r="E14" s="22">
        <v>361.7</v>
      </c>
      <c r="F14" s="22">
        <v>361.7</v>
      </c>
      <c r="G14" s="23">
        <v>0.546</v>
      </c>
      <c r="H14" s="23">
        <v>0</v>
      </c>
      <c r="I14" s="23">
        <v>0</v>
      </c>
      <c r="J14" s="23">
        <v>0.059</v>
      </c>
      <c r="K14" s="23">
        <v>0.016</v>
      </c>
      <c r="L14" s="23">
        <v>0.043</v>
      </c>
      <c r="M14" s="23">
        <v>0</v>
      </c>
      <c r="N14" s="23">
        <v>0</v>
      </c>
      <c r="O14" s="23">
        <v>0</v>
      </c>
      <c r="P14" s="23">
        <v>0</v>
      </c>
      <c r="Q14" s="23">
        <v>0.105</v>
      </c>
      <c r="R14" s="23">
        <v>4.595999999999999</v>
      </c>
      <c r="S14" s="23">
        <v>0.158</v>
      </c>
      <c r="T14" s="23">
        <v>0.648</v>
      </c>
      <c r="U14" s="23">
        <v>0</v>
      </c>
      <c r="V14" s="25">
        <f t="shared" si="0"/>
        <v>6.112</v>
      </c>
      <c r="W14" s="27">
        <f t="shared" si="1"/>
        <v>2210.7104</v>
      </c>
    </row>
    <row r="15" spans="1:23" ht="12.75" customHeight="1">
      <c r="A15" s="3">
        <v>6</v>
      </c>
      <c r="B15" s="4" t="s">
        <v>41</v>
      </c>
      <c r="C15" s="2">
        <v>30</v>
      </c>
      <c r="D15" s="2">
        <v>1</v>
      </c>
      <c r="E15" s="22">
        <v>49.5</v>
      </c>
      <c r="F15" s="22">
        <v>49.5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0.349</v>
      </c>
      <c r="R15" s="23">
        <v>0</v>
      </c>
      <c r="S15" s="23">
        <v>0</v>
      </c>
      <c r="T15" s="23">
        <v>0</v>
      </c>
      <c r="U15" s="23">
        <v>0</v>
      </c>
      <c r="V15" s="25">
        <f t="shared" si="0"/>
        <v>0.349</v>
      </c>
      <c r="W15" s="27">
        <f t="shared" si="1"/>
        <v>17.275499999999997</v>
      </c>
    </row>
    <row r="16" spans="1:23" ht="12.75" customHeight="1">
      <c r="A16" s="3">
        <v>7</v>
      </c>
      <c r="B16" s="4" t="s">
        <v>41</v>
      </c>
      <c r="C16" s="2">
        <v>65</v>
      </c>
      <c r="D16" s="2">
        <v>1</v>
      </c>
      <c r="E16" s="22">
        <v>76.2</v>
      </c>
      <c r="F16" s="22">
        <v>76.2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0.347</v>
      </c>
      <c r="R16" s="23">
        <v>0</v>
      </c>
      <c r="S16" s="23">
        <v>0</v>
      </c>
      <c r="T16" s="23">
        <v>0</v>
      </c>
      <c r="U16" s="23">
        <v>0</v>
      </c>
      <c r="V16" s="25">
        <f t="shared" si="0"/>
        <v>0.347</v>
      </c>
      <c r="W16" s="27">
        <f t="shared" si="1"/>
        <v>26.441399999999998</v>
      </c>
    </row>
    <row r="17" spans="1:23" ht="12.75" customHeight="1">
      <c r="A17" s="3">
        <v>8</v>
      </c>
      <c r="B17" s="4" t="s">
        <v>41</v>
      </c>
      <c r="C17" s="2">
        <v>67</v>
      </c>
      <c r="D17" s="2">
        <v>1</v>
      </c>
      <c r="E17" s="22">
        <v>46</v>
      </c>
      <c r="F17" s="22">
        <v>46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0.349</v>
      </c>
      <c r="R17" s="23">
        <v>0</v>
      </c>
      <c r="S17" s="23">
        <v>0</v>
      </c>
      <c r="T17" s="23">
        <v>0</v>
      </c>
      <c r="U17" s="23">
        <v>0</v>
      </c>
      <c r="V17" s="25">
        <f t="shared" si="0"/>
        <v>0.349</v>
      </c>
      <c r="W17" s="27">
        <f t="shared" si="1"/>
        <v>16.054</v>
      </c>
    </row>
    <row r="18" spans="1:23" ht="12.75" customHeight="1">
      <c r="A18" s="3">
        <v>9</v>
      </c>
      <c r="B18" s="4" t="s">
        <v>41</v>
      </c>
      <c r="C18" s="2">
        <v>71</v>
      </c>
      <c r="D18" s="2">
        <v>1</v>
      </c>
      <c r="E18" s="22">
        <v>106.48</v>
      </c>
      <c r="F18" s="22">
        <v>106.48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0.348</v>
      </c>
      <c r="R18" s="23">
        <v>0</v>
      </c>
      <c r="S18" s="23">
        <v>0</v>
      </c>
      <c r="T18" s="23">
        <v>0</v>
      </c>
      <c r="U18" s="23">
        <v>0</v>
      </c>
      <c r="V18" s="25">
        <f t="shared" si="0"/>
        <v>0.348</v>
      </c>
      <c r="W18" s="27">
        <f t="shared" si="1"/>
        <v>37.05504</v>
      </c>
    </row>
    <row r="19" spans="1:23" ht="12.75" customHeight="1">
      <c r="A19" s="3">
        <v>10</v>
      </c>
      <c r="B19" s="4" t="s">
        <v>41</v>
      </c>
      <c r="C19" s="2">
        <v>73</v>
      </c>
      <c r="D19" s="2">
        <v>1</v>
      </c>
      <c r="E19" s="22">
        <v>76.19</v>
      </c>
      <c r="F19" s="22">
        <v>76.19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0.348</v>
      </c>
      <c r="R19" s="23">
        <v>0</v>
      </c>
      <c r="S19" s="23">
        <v>0</v>
      </c>
      <c r="T19" s="23">
        <v>0</v>
      </c>
      <c r="U19" s="23">
        <v>0</v>
      </c>
      <c r="V19" s="25">
        <f t="shared" si="0"/>
        <v>0.348</v>
      </c>
      <c r="W19" s="27">
        <f t="shared" si="1"/>
        <v>26.51412</v>
      </c>
    </row>
    <row r="20" spans="1:23" ht="12.75" customHeight="1">
      <c r="A20" s="3">
        <v>11</v>
      </c>
      <c r="B20" s="4" t="s">
        <v>41</v>
      </c>
      <c r="C20" s="2">
        <v>75</v>
      </c>
      <c r="D20" s="2">
        <v>1</v>
      </c>
      <c r="E20" s="22">
        <v>112.38</v>
      </c>
      <c r="F20" s="22">
        <v>112.38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0.347</v>
      </c>
      <c r="R20" s="23">
        <v>0</v>
      </c>
      <c r="S20" s="23">
        <v>0</v>
      </c>
      <c r="T20" s="23">
        <v>0</v>
      </c>
      <c r="U20" s="23">
        <v>0</v>
      </c>
      <c r="V20" s="25">
        <f t="shared" si="0"/>
        <v>0.347</v>
      </c>
      <c r="W20" s="27">
        <f t="shared" si="1"/>
        <v>38.99585999999999</v>
      </c>
    </row>
    <row r="21" spans="1:23" ht="12.75" customHeight="1">
      <c r="A21" s="3">
        <v>12</v>
      </c>
      <c r="B21" s="4" t="s">
        <v>1</v>
      </c>
      <c r="C21" s="2">
        <v>197</v>
      </c>
      <c r="D21" s="2">
        <v>1</v>
      </c>
      <c r="E21" s="22">
        <v>77.1</v>
      </c>
      <c r="F21" s="22">
        <v>77.1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0.35</v>
      </c>
      <c r="R21" s="23">
        <v>0</v>
      </c>
      <c r="S21" s="23">
        <v>0</v>
      </c>
      <c r="T21" s="23">
        <v>0</v>
      </c>
      <c r="U21" s="23">
        <v>0</v>
      </c>
      <c r="V21" s="25">
        <f t="shared" si="0"/>
        <v>0.35</v>
      </c>
      <c r="W21" s="27">
        <f t="shared" si="1"/>
        <v>26.984999999999996</v>
      </c>
    </row>
    <row r="22" spans="1:23" ht="12.75" customHeight="1">
      <c r="A22" s="3">
        <v>13</v>
      </c>
      <c r="B22" s="4" t="s">
        <v>1</v>
      </c>
      <c r="C22" s="2">
        <v>199</v>
      </c>
      <c r="D22" s="2">
        <v>1</v>
      </c>
      <c r="E22" s="22">
        <v>111.1</v>
      </c>
      <c r="F22" s="22">
        <v>111.1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0.35</v>
      </c>
      <c r="R22" s="23">
        <v>0</v>
      </c>
      <c r="S22" s="23">
        <v>0</v>
      </c>
      <c r="T22" s="23">
        <v>0</v>
      </c>
      <c r="U22" s="23">
        <v>0</v>
      </c>
      <c r="V22" s="25">
        <f t="shared" si="0"/>
        <v>0.35</v>
      </c>
      <c r="W22" s="27">
        <f t="shared" si="1"/>
        <v>38.885</v>
      </c>
    </row>
    <row r="23" spans="1:23" ht="12.75" customHeight="1">
      <c r="A23" s="3">
        <v>14</v>
      </c>
      <c r="B23" s="4" t="s">
        <v>1</v>
      </c>
      <c r="C23" s="2">
        <v>214</v>
      </c>
      <c r="D23" s="2">
        <v>4</v>
      </c>
      <c r="E23" s="22">
        <v>1461.61</v>
      </c>
      <c r="F23" s="22">
        <v>1461.61</v>
      </c>
      <c r="G23" s="23">
        <v>0.724</v>
      </c>
      <c r="H23" s="23">
        <v>0.081</v>
      </c>
      <c r="I23" s="23">
        <v>0.003</v>
      </c>
      <c r="J23" s="23">
        <v>0.29600000000000004</v>
      </c>
      <c r="K23" s="23">
        <v>0.04</v>
      </c>
      <c r="L23" s="23">
        <v>0.029</v>
      </c>
      <c r="M23" s="23">
        <v>0</v>
      </c>
      <c r="N23" s="23">
        <v>0.227</v>
      </c>
      <c r="O23" s="23">
        <v>0</v>
      </c>
      <c r="P23" s="23">
        <v>0</v>
      </c>
      <c r="Q23" s="23">
        <v>0.044</v>
      </c>
      <c r="R23" s="23">
        <v>2.1689999999999996</v>
      </c>
      <c r="S23" s="23">
        <v>0.204</v>
      </c>
      <c r="T23" s="23">
        <v>0.318</v>
      </c>
      <c r="U23" s="23">
        <v>0</v>
      </c>
      <c r="V23" s="25">
        <f t="shared" si="0"/>
        <v>3.8389999999999995</v>
      </c>
      <c r="W23" s="27">
        <f t="shared" si="1"/>
        <v>5611.120789999999</v>
      </c>
    </row>
    <row r="24" spans="1:23" ht="12.75" customHeight="1">
      <c r="A24" s="3">
        <v>15</v>
      </c>
      <c r="B24" s="4" t="s">
        <v>1</v>
      </c>
      <c r="C24" s="2">
        <v>216</v>
      </c>
      <c r="D24" s="2">
        <v>3</v>
      </c>
      <c r="E24" s="22">
        <v>1413.9</v>
      </c>
      <c r="F24" s="22">
        <v>1413.9</v>
      </c>
      <c r="G24" s="23">
        <v>0.675</v>
      </c>
      <c r="H24" s="23">
        <v>0.101</v>
      </c>
      <c r="I24" s="23">
        <v>0.004</v>
      </c>
      <c r="J24" s="23">
        <v>0.349</v>
      </c>
      <c r="K24" s="23">
        <v>0.058</v>
      </c>
      <c r="L24" s="23">
        <v>0.045</v>
      </c>
      <c r="M24" s="23">
        <v>0</v>
      </c>
      <c r="N24" s="23">
        <v>0.246</v>
      </c>
      <c r="O24" s="23">
        <v>0</v>
      </c>
      <c r="P24" s="23">
        <v>0</v>
      </c>
      <c r="Q24" s="23">
        <v>0.051</v>
      </c>
      <c r="R24" s="23">
        <v>2.5019999999999993</v>
      </c>
      <c r="S24" s="23">
        <v>0.194</v>
      </c>
      <c r="T24" s="23">
        <v>0.153</v>
      </c>
      <c r="U24" s="23">
        <v>0</v>
      </c>
      <c r="V24" s="25">
        <f t="shared" si="0"/>
        <v>4.028999999999999</v>
      </c>
      <c r="W24" s="27">
        <f t="shared" si="1"/>
        <v>5696.603099999999</v>
      </c>
    </row>
    <row r="25" spans="1:23" ht="12.75" customHeight="1">
      <c r="A25" s="3">
        <v>16</v>
      </c>
      <c r="B25" s="4" t="s">
        <v>1</v>
      </c>
      <c r="C25" s="2">
        <v>218</v>
      </c>
      <c r="D25" s="2">
        <v>3</v>
      </c>
      <c r="E25" s="22">
        <v>1431.8</v>
      </c>
      <c r="F25" s="22">
        <v>1431.8</v>
      </c>
      <c r="G25" s="23">
        <v>0.669</v>
      </c>
      <c r="H25" s="23">
        <v>0.1</v>
      </c>
      <c r="I25" s="23">
        <v>0.004</v>
      </c>
      <c r="J25" s="23">
        <v>0.349</v>
      </c>
      <c r="K25" s="23">
        <v>0.057</v>
      </c>
      <c r="L25" s="23">
        <v>0.045</v>
      </c>
      <c r="M25" s="23">
        <v>0</v>
      </c>
      <c r="N25" s="23">
        <v>0.247</v>
      </c>
      <c r="O25" s="23">
        <v>0</v>
      </c>
      <c r="P25" s="23">
        <v>0</v>
      </c>
      <c r="Q25" s="23">
        <v>0.051</v>
      </c>
      <c r="R25" s="23">
        <v>2.4839999999999995</v>
      </c>
      <c r="S25" s="23">
        <v>0.192</v>
      </c>
      <c r="T25" s="23">
        <v>0.121</v>
      </c>
      <c r="U25" s="23">
        <v>0</v>
      </c>
      <c r="V25" s="25">
        <f t="shared" si="0"/>
        <v>3.9699999999999998</v>
      </c>
      <c r="W25" s="27">
        <f t="shared" si="1"/>
        <v>5684.245999999999</v>
      </c>
    </row>
    <row r="26" spans="1:23" ht="12.75" customHeight="1">
      <c r="A26" s="3">
        <v>17</v>
      </c>
      <c r="B26" s="4" t="s">
        <v>1</v>
      </c>
      <c r="C26" s="2">
        <v>222</v>
      </c>
      <c r="D26" s="2">
        <v>4</v>
      </c>
      <c r="E26" s="22">
        <v>1507.7</v>
      </c>
      <c r="F26" s="22">
        <v>1507.7</v>
      </c>
      <c r="G26" s="23">
        <v>0.196</v>
      </c>
      <c r="H26" s="23">
        <v>0.083</v>
      </c>
      <c r="I26" s="23">
        <v>0.003</v>
      </c>
      <c r="J26" s="23">
        <v>0.30200000000000005</v>
      </c>
      <c r="K26" s="23">
        <v>0.041</v>
      </c>
      <c r="L26" s="23">
        <v>0.03</v>
      </c>
      <c r="M26" s="23">
        <v>0</v>
      </c>
      <c r="N26" s="23">
        <v>0.231</v>
      </c>
      <c r="O26" s="23">
        <v>0</v>
      </c>
      <c r="P26" s="23">
        <v>0</v>
      </c>
      <c r="Q26" s="23">
        <v>0.14100000000000001</v>
      </c>
      <c r="R26" s="23">
        <v>2.180999999999999</v>
      </c>
      <c r="S26" s="23">
        <v>0.051</v>
      </c>
      <c r="T26" s="23">
        <v>0.115</v>
      </c>
      <c r="U26" s="23">
        <v>0</v>
      </c>
      <c r="V26" s="25">
        <f t="shared" si="0"/>
        <v>3.072</v>
      </c>
      <c r="W26" s="27">
        <f t="shared" si="1"/>
        <v>4631.6544</v>
      </c>
    </row>
    <row r="27" spans="1:23" ht="12.75" customHeight="1">
      <c r="A27" s="3">
        <v>18</v>
      </c>
      <c r="B27" s="4" t="s">
        <v>1</v>
      </c>
      <c r="C27" s="2">
        <v>224</v>
      </c>
      <c r="D27" s="2">
        <v>4</v>
      </c>
      <c r="E27" s="22">
        <v>2052.04</v>
      </c>
      <c r="F27" s="22">
        <v>2052.04</v>
      </c>
      <c r="G27" s="23">
        <v>0.385</v>
      </c>
      <c r="H27" s="23">
        <v>0.09</v>
      </c>
      <c r="I27" s="23">
        <v>0.003</v>
      </c>
      <c r="J27" s="23">
        <v>0.258</v>
      </c>
      <c r="K27" s="23">
        <v>0.051</v>
      </c>
      <c r="L27" s="23">
        <v>0.039</v>
      </c>
      <c r="M27" s="23">
        <v>0</v>
      </c>
      <c r="N27" s="23">
        <v>0.168</v>
      </c>
      <c r="O27" s="23">
        <v>0</v>
      </c>
      <c r="P27" s="23">
        <v>0</v>
      </c>
      <c r="Q27" s="23">
        <v>0.051</v>
      </c>
      <c r="R27" s="23">
        <v>2.199</v>
      </c>
      <c r="S27" s="23">
        <v>0.104</v>
      </c>
      <c r="T27" s="23">
        <v>0.148</v>
      </c>
      <c r="U27" s="23">
        <v>0</v>
      </c>
      <c r="V27" s="25">
        <f t="shared" si="0"/>
        <v>3.2380000000000004</v>
      </c>
      <c r="W27" s="27">
        <f t="shared" si="1"/>
        <v>6644.505520000001</v>
      </c>
    </row>
    <row r="28" spans="1:23" ht="12.75" customHeight="1">
      <c r="A28" s="3">
        <v>19</v>
      </c>
      <c r="B28" s="4" t="s">
        <v>1</v>
      </c>
      <c r="C28" s="2">
        <v>238</v>
      </c>
      <c r="D28" s="2">
        <v>2</v>
      </c>
      <c r="E28" s="22">
        <v>683.47</v>
      </c>
      <c r="F28" s="22">
        <v>683.47</v>
      </c>
      <c r="G28" s="23">
        <v>0.334</v>
      </c>
      <c r="H28" s="23">
        <v>0</v>
      </c>
      <c r="I28" s="23">
        <v>0</v>
      </c>
      <c r="J28" s="23">
        <v>0.126</v>
      </c>
      <c r="K28" s="23">
        <v>0.1</v>
      </c>
      <c r="L28" s="23">
        <v>0.026</v>
      </c>
      <c r="M28" s="23">
        <v>0</v>
      </c>
      <c r="N28" s="23">
        <v>0</v>
      </c>
      <c r="O28" s="23">
        <v>0</v>
      </c>
      <c r="P28" s="23">
        <v>0</v>
      </c>
      <c r="Q28" s="23">
        <v>0.059</v>
      </c>
      <c r="R28" s="23">
        <v>2.65</v>
      </c>
      <c r="S28" s="23">
        <v>0.084</v>
      </c>
      <c r="T28" s="23">
        <v>0.357</v>
      </c>
      <c r="U28" s="23">
        <v>0</v>
      </c>
      <c r="V28" s="25">
        <f t="shared" si="0"/>
        <v>3.6100000000000003</v>
      </c>
      <c r="W28" s="27">
        <f t="shared" si="1"/>
        <v>2467.3267000000005</v>
      </c>
    </row>
    <row r="29" spans="1:23" ht="12.75" customHeight="1">
      <c r="A29" s="3">
        <v>20</v>
      </c>
      <c r="B29" s="4" t="s">
        <v>1</v>
      </c>
      <c r="C29" s="2">
        <v>240</v>
      </c>
      <c r="D29" s="2">
        <v>2</v>
      </c>
      <c r="E29" s="22">
        <v>410.3</v>
      </c>
      <c r="F29" s="22">
        <v>410.3</v>
      </c>
      <c r="G29" s="23">
        <v>0.427</v>
      </c>
      <c r="H29" s="23">
        <v>0</v>
      </c>
      <c r="I29" s="23">
        <v>0</v>
      </c>
      <c r="J29" s="23">
        <v>0.09699999999999999</v>
      </c>
      <c r="K29" s="23">
        <v>0.071</v>
      </c>
      <c r="L29" s="23">
        <v>0.026</v>
      </c>
      <c r="M29" s="23">
        <v>0</v>
      </c>
      <c r="N29" s="23">
        <v>0</v>
      </c>
      <c r="O29" s="23">
        <v>0</v>
      </c>
      <c r="P29" s="23">
        <v>0</v>
      </c>
      <c r="Q29" s="23">
        <v>0.094</v>
      </c>
      <c r="R29" s="23">
        <v>2.8289999999999997</v>
      </c>
      <c r="S29" s="23">
        <v>0.112</v>
      </c>
      <c r="T29" s="23">
        <v>0.365</v>
      </c>
      <c r="U29" s="23">
        <v>0</v>
      </c>
      <c r="V29" s="25">
        <f t="shared" si="0"/>
        <v>3.9239999999999995</v>
      </c>
      <c r="W29" s="27">
        <f t="shared" si="1"/>
        <v>1610.0171999999998</v>
      </c>
    </row>
    <row r="30" spans="1:23" ht="12.75" customHeight="1">
      <c r="A30" s="3">
        <v>21</v>
      </c>
      <c r="B30" s="4" t="s">
        <v>1</v>
      </c>
      <c r="C30" s="2">
        <v>242</v>
      </c>
      <c r="D30" s="2">
        <v>2</v>
      </c>
      <c r="E30" s="22">
        <v>408.1</v>
      </c>
      <c r="F30" s="22">
        <v>408.1</v>
      </c>
      <c r="G30" s="23">
        <v>0.383</v>
      </c>
      <c r="H30" s="23">
        <v>0</v>
      </c>
      <c r="I30" s="23">
        <v>0</v>
      </c>
      <c r="J30" s="23">
        <v>0.09699999999999999</v>
      </c>
      <c r="K30" s="23">
        <v>0.071</v>
      </c>
      <c r="L30" s="23">
        <v>0.026</v>
      </c>
      <c r="M30" s="23">
        <v>0</v>
      </c>
      <c r="N30" s="23">
        <v>0</v>
      </c>
      <c r="O30" s="23">
        <v>0</v>
      </c>
      <c r="P30" s="23">
        <v>0</v>
      </c>
      <c r="Q30" s="23">
        <v>0.094</v>
      </c>
      <c r="R30" s="23">
        <v>2.8529999999999993</v>
      </c>
      <c r="S30" s="23">
        <v>0.099</v>
      </c>
      <c r="T30" s="23">
        <v>0.367</v>
      </c>
      <c r="U30" s="23">
        <v>0</v>
      </c>
      <c r="V30" s="25">
        <f t="shared" si="0"/>
        <v>3.8929999999999993</v>
      </c>
      <c r="W30" s="27">
        <f t="shared" si="1"/>
        <v>1588.7332999999999</v>
      </c>
    </row>
    <row r="31" spans="1:23" ht="12.75" customHeight="1">
      <c r="A31" s="3">
        <v>22</v>
      </c>
      <c r="B31" s="4" t="s">
        <v>1</v>
      </c>
      <c r="C31" s="2">
        <v>244</v>
      </c>
      <c r="D31" s="2">
        <v>2</v>
      </c>
      <c r="E31" s="22">
        <v>321.2</v>
      </c>
      <c r="F31" s="22">
        <v>321.2</v>
      </c>
      <c r="G31" s="23">
        <v>0.447</v>
      </c>
      <c r="H31" s="23">
        <v>0</v>
      </c>
      <c r="I31" s="23">
        <v>0</v>
      </c>
      <c r="J31" s="23">
        <v>0.124</v>
      </c>
      <c r="K31" s="23">
        <v>0.093</v>
      </c>
      <c r="L31" s="23">
        <v>0.031</v>
      </c>
      <c r="M31" s="23">
        <v>0</v>
      </c>
      <c r="N31" s="23">
        <v>0</v>
      </c>
      <c r="O31" s="23">
        <v>0</v>
      </c>
      <c r="P31" s="23">
        <v>0</v>
      </c>
      <c r="Q31" s="23">
        <v>0.11800000000000001</v>
      </c>
      <c r="R31" s="23">
        <v>3.513</v>
      </c>
      <c r="S31" s="23">
        <v>0.123</v>
      </c>
      <c r="T31" s="23">
        <v>0.46</v>
      </c>
      <c r="U31" s="23">
        <v>0</v>
      </c>
      <c r="V31" s="25">
        <f t="shared" si="0"/>
        <v>4.784999999999999</v>
      </c>
      <c r="W31" s="27">
        <f t="shared" si="1"/>
        <v>1536.9419999999998</v>
      </c>
    </row>
    <row r="32" spans="1:23" ht="12.75" customHeight="1">
      <c r="A32" s="3">
        <v>23</v>
      </c>
      <c r="B32" s="4" t="s">
        <v>1</v>
      </c>
      <c r="C32" s="2">
        <v>248</v>
      </c>
      <c r="D32" s="2">
        <v>2</v>
      </c>
      <c r="E32" s="22">
        <v>413.8</v>
      </c>
      <c r="F32" s="22">
        <v>413.8</v>
      </c>
      <c r="G32" s="23">
        <v>0.323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0.274</v>
      </c>
      <c r="R32" s="23">
        <v>3.7420000000000004</v>
      </c>
      <c r="S32" s="23">
        <v>0.089</v>
      </c>
      <c r="T32" s="23">
        <v>0.391</v>
      </c>
      <c r="U32" s="23">
        <v>0</v>
      </c>
      <c r="V32" s="25">
        <f t="shared" si="0"/>
        <v>4.819000000000001</v>
      </c>
      <c r="W32" s="27">
        <f t="shared" si="1"/>
        <v>1994.1022000000005</v>
      </c>
    </row>
    <row r="33" spans="1:23" ht="12.75" customHeight="1">
      <c r="A33" s="3">
        <v>24</v>
      </c>
      <c r="B33" s="4" t="s">
        <v>1</v>
      </c>
      <c r="C33" s="2">
        <v>250</v>
      </c>
      <c r="D33" s="2">
        <v>2</v>
      </c>
      <c r="E33" s="22">
        <v>635.6</v>
      </c>
      <c r="F33" s="22">
        <v>635.6</v>
      </c>
      <c r="G33" s="23">
        <v>0.259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0.226</v>
      </c>
      <c r="R33" s="23">
        <v>2.5059999999999993</v>
      </c>
      <c r="S33" s="23">
        <v>0.064</v>
      </c>
      <c r="T33" s="23">
        <v>0.275</v>
      </c>
      <c r="U33" s="23">
        <v>0</v>
      </c>
      <c r="V33" s="25">
        <f t="shared" si="0"/>
        <v>3.329999999999999</v>
      </c>
      <c r="W33" s="27">
        <f t="shared" si="1"/>
        <v>2116.548</v>
      </c>
    </row>
    <row r="34" spans="1:23" ht="12.75" customHeight="1">
      <c r="A34" s="3">
        <v>25</v>
      </c>
      <c r="B34" s="4" t="s">
        <v>1</v>
      </c>
      <c r="C34" s="2">
        <v>252</v>
      </c>
      <c r="D34" s="2">
        <v>2</v>
      </c>
      <c r="E34" s="22">
        <v>640.8</v>
      </c>
      <c r="F34" s="22">
        <v>640.8</v>
      </c>
      <c r="G34" s="23">
        <v>0.252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0.202</v>
      </c>
      <c r="R34" s="23">
        <v>2.505</v>
      </c>
      <c r="S34" s="23">
        <v>0.061</v>
      </c>
      <c r="T34" s="23">
        <v>0.246</v>
      </c>
      <c r="U34" s="23">
        <v>0</v>
      </c>
      <c r="V34" s="25">
        <f t="shared" si="0"/>
        <v>3.266</v>
      </c>
      <c r="W34" s="27">
        <f t="shared" si="1"/>
        <v>2092.8527999999997</v>
      </c>
    </row>
    <row r="35" spans="1:23" ht="12.75" customHeight="1">
      <c r="A35" s="3">
        <v>26</v>
      </c>
      <c r="B35" s="4" t="s">
        <v>1</v>
      </c>
      <c r="C35" s="2">
        <v>277</v>
      </c>
      <c r="D35" s="2">
        <v>1</v>
      </c>
      <c r="E35" s="22">
        <v>108.1</v>
      </c>
      <c r="F35" s="22">
        <v>108.1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0.35</v>
      </c>
      <c r="R35" s="23">
        <v>0</v>
      </c>
      <c r="S35" s="23">
        <v>0</v>
      </c>
      <c r="T35" s="23">
        <v>0</v>
      </c>
      <c r="U35" s="23">
        <v>0</v>
      </c>
      <c r="V35" s="25">
        <f t="shared" si="0"/>
        <v>0.35</v>
      </c>
      <c r="W35" s="27">
        <f t="shared" si="1"/>
        <v>37.834999999999994</v>
      </c>
    </row>
    <row r="36" spans="1:23" ht="12.75" customHeight="1">
      <c r="A36" s="3">
        <v>27</v>
      </c>
      <c r="B36" s="4" t="s">
        <v>1</v>
      </c>
      <c r="C36" s="2">
        <v>281</v>
      </c>
      <c r="D36" s="2">
        <v>1</v>
      </c>
      <c r="E36" s="22">
        <v>99.4</v>
      </c>
      <c r="F36" s="22">
        <v>99.4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0.348</v>
      </c>
      <c r="R36" s="23">
        <v>0</v>
      </c>
      <c r="S36" s="23">
        <v>0</v>
      </c>
      <c r="T36" s="23">
        <v>0</v>
      </c>
      <c r="U36" s="23">
        <v>0</v>
      </c>
      <c r="V36" s="25">
        <f t="shared" si="0"/>
        <v>0.348</v>
      </c>
      <c r="W36" s="27">
        <f t="shared" si="1"/>
        <v>34.5912</v>
      </c>
    </row>
    <row r="37" spans="1:23" ht="12.75" customHeight="1">
      <c r="A37" s="3">
        <v>28</v>
      </c>
      <c r="B37" s="4" t="s">
        <v>1</v>
      </c>
      <c r="C37" s="2">
        <v>285</v>
      </c>
      <c r="D37" s="2">
        <v>2</v>
      </c>
      <c r="E37" s="22">
        <v>616.7</v>
      </c>
      <c r="F37" s="22">
        <v>616.7</v>
      </c>
      <c r="G37" s="23">
        <v>0.496</v>
      </c>
      <c r="H37" s="23">
        <v>0</v>
      </c>
      <c r="I37" s="23">
        <v>0</v>
      </c>
      <c r="J37" s="23">
        <v>0.08600000000000001</v>
      </c>
      <c r="K37" s="23">
        <v>0.066</v>
      </c>
      <c r="L37" s="23">
        <v>0.02</v>
      </c>
      <c r="M37" s="23">
        <v>0</v>
      </c>
      <c r="N37" s="23">
        <v>0</v>
      </c>
      <c r="O37" s="23">
        <v>0</v>
      </c>
      <c r="P37" s="23">
        <v>0</v>
      </c>
      <c r="Q37" s="23">
        <v>0.106</v>
      </c>
      <c r="R37" s="23">
        <v>2.3239999999999994</v>
      </c>
      <c r="S37" s="23">
        <v>0.126</v>
      </c>
      <c r="T37" s="23">
        <v>0.239</v>
      </c>
      <c r="U37" s="23">
        <v>0</v>
      </c>
      <c r="V37" s="25">
        <f t="shared" si="0"/>
        <v>3.376999999999999</v>
      </c>
      <c r="W37" s="27">
        <f t="shared" si="1"/>
        <v>2082.5958999999993</v>
      </c>
    </row>
    <row r="38" spans="1:23" ht="12.75" customHeight="1">
      <c r="A38" s="3">
        <v>29</v>
      </c>
      <c r="B38" s="4" t="s">
        <v>1</v>
      </c>
      <c r="C38" s="2">
        <v>287</v>
      </c>
      <c r="D38" s="2">
        <v>2</v>
      </c>
      <c r="E38" s="22">
        <v>642</v>
      </c>
      <c r="F38" s="22">
        <v>642</v>
      </c>
      <c r="G38" s="23">
        <v>0.048</v>
      </c>
      <c r="H38" s="23">
        <v>0</v>
      </c>
      <c r="I38" s="23">
        <v>0</v>
      </c>
      <c r="J38" s="23">
        <v>0.094</v>
      </c>
      <c r="K38" s="23">
        <v>0.056</v>
      </c>
      <c r="L38" s="23">
        <v>0.038</v>
      </c>
      <c r="M38" s="23">
        <v>0</v>
      </c>
      <c r="N38" s="23">
        <v>0</v>
      </c>
      <c r="O38" s="23">
        <v>0</v>
      </c>
      <c r="P38" s="23">
        <v>0</v>
      </c>
      <c r="Q38" s="23">
        <v>0.055</v>
      </c>
      <c r="R38" s="23">
        <v>2.358999999999999</v>
      </c>
      <c r="S38" s="23">
        <v>0.008</v>
      </c>
      <c r="T38" s="23">
        <v>0.27</v>
      </c>
      <c r="U38" s="23">
        <v>0</v>
      </c>
      <c r="V38" s="25">
        <f t="shared" si="0"/>
        <v>2.833999999999999</v>
      </c>
      <c r="W38" s="27">
        <f t="shared" si="1"/>
        <v>1819.4279999999994</v>
      </c>
    </row>
    <row r="39" spans="1:23" ht="12.75" customHeight="1">
      <c r="A39" s="3">
        <v>30</v>
      </c>
      <c r="B39" s="4" t="s">
        <v>1</v>
      </c>
      <c r="C39" s="2">
        <v>289</v>
      </c>
      <c r="D39" s="2">
        <v>2</v>
      </c>
      <c r="E39" s="22">
        <v>771.2</v>
      </c>
      <c r="F39" s="22">
        <v>712</v>
      </c>
      <c r="G39" s="23">
        <v>0.836</v>
      </c>
      <c r="H39" s="23">
        <v>0</v>
      </c>
      <c r="I39" s="23">
        <v>0</v>
      </c>
      <c r="J39" s="23">
        <v>0.10700000000000001</v>
      </c>
      <c r="K39" s="23">
        <v>0.058</v>
      </c>
      <c r="L39" s="23">
        <v>0.049</v>
      </c>
      <c r="M39" s="23">
        <v>0</v>
      </c>
      <c r="N39" s="23">
        <v>0</v>
      </c>
      <c r="O39" s="23">
        <v>0</v>
      </c>
      <c r="P39" s="23">
        <v>0</v>
      </c>
      <c r="Q39" s="23">
        <v>0.019</v>
      </c>
      <c r="R39" s="23">
        <v>1.1640000000000001</v>
      </c>
      <c r="S39" s="23">
        <v>0.203</v>
      </c>
      <c r="T39" s="23">
        <v>0.243</v>
      </c>
      <c r="U39" s="23">
        <v>0</v>
      </c>
      <c r="V39" s="25">
        <f t="shared" si="0"/>
        <v>2.572</v>
      </c>
      <c r="W39" s="27">
        <f t="shared" si="1"/>
        <v>1983.5264000000002</v>
      </c>
    </row>
    <row r="40" spans="1:23" ht="12.75" customHeight="1">
      <c r="A40" s="3">
        <v>31</v>
      </c>
      <c r="B40" s="4" t="s">
        <v>1</v>
      </c>
      <c r="C40" s="2">
        <v>291</v>
      </c>
      <c r="D40" s="2">
        <v>2</v>
      </c>
      <c r="E40" s="22">
        <v>378.3</v>
      </c>
      <c r="F40" s="22">
        <v>378.3</v>
      </c>
      <c r="G40" s="23">
        <v>0.189</v>
      </c>
      <c r="H40" s="23">
        <v>0</v>
      </c>
      <c r="I40" s="23">
        <v>0</v>
      </c>
      <c r="J40" s="23">
        <v>0.10200000000000001</v>
      </c>
      <c r="K40" s="23">
        <v>0.062</v>
      </c>
      <c r="L40" s="23">
        <v>0.04</v>
      </c>
      <c r="M40" s="23">
        <v>0</v>
      </c>
      <c r="N40" s="23">
        <v>0</v>
      </c>
      <c r="O40" s="23">
        <v>0</v>
      </c>
      <c r="P40" s="23">
        <v>0</v>
      </c>
      <c r="Q40" s="23">
        <v>0.119</v>
      </c>
      <c r="R40" s="23">
        <v>3.357999999999999</v>
      </c>
      <c r="S40" s="23">
        <v>0.048</v>
      </c>
      <c r="T40" s="23">
        <v>0.395</v>
      </c>
      <c r="U40" s="23">
        <v>0</v>
      </c>
      <c r="V40" s="25">
        <f t="shared" si="0"/>
        <v>4.210999999999999</v>
      </c>
      <c r="W40" s="27">
        <f t="shared" si="1"/>
        <v>1593.0212999999999</v>
      </c>
    </row>
    <row r="41" spans="1:23" ht="12.75" customHeight="1">
      <c r="A41" s="3">
        <v>32</v>
      </c>
      <c r="B41" s="4" t="s">
        <v>1</v>
      </c>
      <c r="C41" s="2">
        <v>292</v>
      </c>
      <c r="D41" s="2">
        <v>1</v>
      </c>
      <c r="E41" s="22">
        <v>108.8</v>
      </c>
      <c r="F41" s="22">
        <v>108.8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0.346</v>
      </c>
      <c r="R41" s="23">
        <v>0</v>
      </c>
      <c r="S41" s="23">
        <v>0</v>
      </c>
      <c r="T41" s="23">
        <v>0</v>
      </c>
      <c r="U41" s="23">
        <v>0</v>
      </c>
      <c r="V41" s="25">
        <f t="shared" si="0"/>
        <v>0.346</v>
      </c>
      <c r="W41" s="27">
        <f t="shared" si="1"/>
        <v>37.6448</v>
      </c>
    </row>
    <row r="42" spans="1:23" ht="12.75" customHeight="1">
      <c r="A42" s="3">
        <v>33</v>
      </c>
      <c r="B42" s="4" t="s">
        <v>1</v>
      </c>
      <c r="C42" s="2">
        <v>293</v>
      </c>
      <c r="D42" s="2">
        <v>2</v>
      </c>
      <c r="E42" s="22">
        <v>372.5</v>
      </c>
      <c r="F42" s="22">
        <v>372.5</v>
      </c>
      <c r="G42" s="23">
        <v>0.105</v>
      </c>
      <c r="H42" s="23">
        <v>0</v>
      </c>
      <c r="I42" s="23">
        <v>0</v>
      </c>
      <c r="J42" s="23">
        <v>0.097</v>
      </c>
      <c r="K42" s="23">
        <v>0.059</v>
      </c>
      <c r="L42" s="23">
        <v>0.038</v>
      </c>
      <c r="M42" s="23">
        <v>0</v>
      </c>
      <c r="N42" s="23">
        <v>0</v>
      </c>
      <c r="O42" s="23">
        <v>0</v>
      </c>
      <c r="P42" s="23">
        <v>0</v>
      </c>
      <c r="Q42" s="23">
        <v>0.121</v>
      </c>
      <c r="R42" s="23">
        <v>3.875</v>
      </c>
      <c r="S42" s="23">
        <v>0.026</v>
      </c>
      <c r="T42" s="23">
        <v>0.396</v>
      </c>
      <c r="U42" s="23">
        <v>0</v>
      </c>
      <c r="V42" s="25">
        <f t="shared" si="0"/>
        <v>4.620000000000001</v>
      </c>
      <c r="W42" s="27">
        <f t="shared" si="1"/>
        <v>1720.9500000000003</v>
      </c>
    </row>
    <row r="43" spans="1:23" ht="12.75" customHeight="1">
      <c r="A43" s="3">
        <v>34</v>
      </c>
      <c r="B43" s="4" t="s">
        <v>1</v>
      </c>
      <c r="C43" s="2">
        <v>294</v>
      </c>
      <c r="D43" s="2">
        <v>1</v>
      </c>
      <c r="E43" s="22">
        <v>99.5</v>
      </c>
      <c r="F43" s="22">
        <v>99.5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0.347</v>
      </c>
      <c r="R43" s="23">
        <v>0</v>
      </c>
      <c r="S43" s="23">
        <v>0</v>
      </c>
      <c r="T43" s="23">
        <v>0</v>
      </c>
      <c r="U43" s="23">
        <v>0</v>
      </c>
      <c r="V43" s="25">
        <f t="shared" si="0"/>
        <v>0.347</v>
      </c>
      <c r="W43" s="27">
        <f t="shared" si="1"/>
        <v>34.5265</v>
      </c>
    </row>
    <row r="44" spans="1:23" ht="12.75" customHeight="1">
      <c r="A44" s="3">
        <v>35</v>
      </c>
      <c r="B44" s="4" t="s">
        <v>1</v>
      </c>
      <c r="C44" s="2">
        <v>295</v>
      </c>
      <c r="D44" s="2">
        <v>1</v>
      </c>
      <c r="E44" s="22">
        <v>147.2</v>
      </c>
      <c r="F44" s="22">
        <v>147.2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0.349</v>
      </c>
      <c r="R44" s="23">
        <v>0</v>
      </c>
      <c r="S44" s="23">
        <v>0</v>
      </c>
      <c r="T44" s="23">
        <v>0</v>
      </c>
      <c r="U44" s="23">
        <v>0</v>
      </c>
      <c r="V44" s="25">
        <f t="shared" si="0"/>
        <v>0.349</v>
      </c>
      <c r="W44" s="27">
        <f t="shared" si="1"/>
        <v>51.37279999999999</v>
      </c>
    </row>
    <row r="45" spans="1:23" ht="12.75" customHeight="1">
      <c r="A45" s="3">
        <v>36</v>
      </c>
      <c r="B45" s="4" t="s">
        <v>1</v>
      </c>
      <c r="C45" s="2">
        <v>296</v>
      </c>
      <c r="D45" s="2">
        <v>1</v>
      </c>
      <c r="E45" s="22">
        <v>102.3</v>
      </c>
      <c r="F45" s="22">
        <v>102.3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0.349</v>
      </c>
      <c r="R45" s="23">
        <v>0</v>
      </c>
      <c r="S45" s="23">
        <v>0</v>
      </c>
      <c r="T45" s="23">
        <v>0</v>
      </c>
      <c r="U45" s="23">
        <v>0</v>
      </c>
      <c r="V45" s="25">
        <f t="shared" si="0"/>
        <v>0.349</v>
      </c>
      <c r="W45" s="27">
        <f t="shared" si="1"/>
        <v>35.7027</v>
      </c>
    </row>
    <row r="46" spans="1:23" ht="12.75" customHeight="1">
      <c r="A46" s="3">
        <v>37</v>
      </c>
      <c r="B46" s="4" t="s">
        <v>1</v>
      </c>
      <c r="C46" s="2">
        <v>298</v>
      </c>
      <c r="D46" s="2">
        <v>1</v>
      </c>
      <c r="E46" s="22">
        <v>102.6</v>
      </c>
      <c r="F46" s="22">
        <v>102.6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0.348</v>
      </c>
      <c r="R46" s="23">
        <v>0</v>
      </c>
      <c r="S46" s="23">
        <v>0</v>
      </c>
      <c r="T46" s="23">
        <v>0</v>
      </c>
      <c r="U46" s="23">
        <v>0</v>
      </c>
      <c r="V46" s="25">
        <f t="shared" si="0"/>
        <v>0.348</v>
      </c>
      <c r="W46" s="27">
        <f t="shared" si="1"/>
        <v>35.7048</v>
      </c>
    </row>
    <row r="47" spans="1:23" ht="12.75" customHeight="1">
      <c r="A47" s="3">
        <v>38</v>
      </c>
      <c r="B47" s="4" t="s">
        <v>1</v>
      </c>
      <c r="C47" s="2">
        <v>300</v>
      </c>
      <c r="D47" s="2">
        <v>1</v>
      </c>
      <c r="E47" s="22">
        <v>72.3</v>
      </c>
      <c r="F47" s="22">
        <v>72.3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0.348</v>
      </c>
      <c r="R47" s="23">
        <v>0</v>
      </c>
      <c r="S47" s="23">
        <v>0</v>
      </c>
      <c r="T47" s="23">
        <v>0</v>
      </c>
      <c r="U47" s="23">
        <v>0</v>
      </c>
      <c r="V47" s="25">
        <f t="shared" si="0"/>
        <v>0.348</v>
      </c>
      <c r="W47" s="27">
        <f t="shared" si="1"/>
        <v>25.160399999999996</v>
      </c>
    </row>
    <row r="48" spans="1:23" ht="12.75" customHeight="1">
      <c r="A48" s="3">
        <v>39</v>
      </c>
      <c r="B48" s="4" t="s">
        <v>1</v>
      </c>
      <c r="C48" s="2">
        <v>301</v>
      </c>
      <c r="D48" s="2">
        <v>1</v>
      </c>
      <c r="E48" s="22">
        <v>110.3</v>
      </c>
      <c r="F48" s="22">
        <v>110.3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0.348</v>
      </c>
      <c r="R48" s="23">
        <v>0</v>
      </c>
      <c r="S48" s="23">
        <v>0</v>
      </c>
      <c r="T48" s="23">
        <v>0</v>
      </c>
      <c r="U48" s="23">
        <v>0</v>
      </c>
      <c r="V48" s="25">
        <f t="shared" si="0"/>
        <v>0.348</v>
      </c>
      <c r="W48" s="27">
        <f t="shared" si="1"/>
        <v>38.3844</v>
      </c>
    </row>
    <row r="49" spans="1:23" ht="12.75" customHeight="1">
      <c r="A49" s="3">
        <v>40</v>
      </c>
      <c r="B49" s="4" t="s">
        <v>1</v>
      </c>
      <c r="C49" s="2">
        <v>302</v>
      </c>
      <c r="D49" s="2">
        <v>1</v>
      </c>
      <c r="E49" s="22">
        <v>70.1</v>
      </c>
      <c r="F49" s="22">
        <v>70.1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0.35</v>
      </c>
      <c r="R49" s="23">
        <v>0</v>
      </c>
      <c r="S49" s="23">
        <v>0</v>
      </c>
      <c r="T49" s="23">
        <v>0</v>
      </c>
      <c r="U49" s="23">
        <v>0</v>
      </c>
      <c r="V49" s="25">
        <f t="shared" si="0"/>
        <v>0.35</v>
      </c>
      <c r="W49" s="27">
        <f t="shared" si="1"/>
        <v>24.534999999999997</v>
      </c>
    </row>
    <row r="50" spans="1:23" ht="12.75" customHeight="1">
      <c r="A50" s="3">
        <v>41</v>
      </c>
      <c r="B50" s="4" t="s">
        <v>1</v>
      </c>
      <c r="C50" s="2">
        <v>303</v>
      </c>
      <c r="D50" s="2">
        <v>1</v>
      </c>
      <c r="E50" s="22">
        <v>86.8</v>
      </c>
      <c r="F50" s="22">
        <v>86.8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0.35</v>
      </c>
      <c r="R50" s="23">
        <v>0</v>
      </c>
      <c r="S50" s="23">
        <v>0</v>
      </c>
      <c r="T50" s="23">
        <v>0</v>
      </c>
      <c r="U50" s="23">
        <v>0</v>
      </c>
      <c r="V50" s="25">
        <f t="shared" si="0"/>
        <v>0.35</v>
      </c>
      <c r="W50" s="27">
        <f t="shared" si="1"/>
        <v>30.379999999999995</v>
      </c>
    </row>
    <row r="51" spans="1:23" ht="12.75" customHeight="1">
      <c r="A51" s="3">
        <v>42</v>
      </c>
      <c r="B51" s="4" t="s">
        <v>1</v>
      </c>
      <c r="C51" s="2">
        <v>304</v>
      </c>
      <c r="D51" s="2">
        <v>1</v>
      </c>
      <c r="E51" s="22">
        <v>79.8</v>
      </c>
      <c r="F51" s="22">
        <v>79.8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0.349</v>
      </c>
      <c r="R51" s="23">
        <v>0</v>
      </c>
      <c r="S51" s="23">
        <v>0</v>
      </c>
      <c r="T51" s="23">
        <v>0</v>
      </c>
      <c r="U51" s="23">
        <v>0</v>
      </c>
      <c r="V51" s="25">
        <f t="shared" si="0"/>
        <v>0.349</v>
      </c>
      <c r="W51" s="27">
        <f t="shared" si="1"/>
        <v>27.850199999999997</v>
      </c>
    </row>
    <row r="52" spans="1:23" ht="12.75" customHeight="1">
      <c r="A52" s="3">
        <v>43</v>
      </c>
      <c r="B52" s="4" t="s">
        <v>1</v>
      </c>
      <c r="C52" s="2">
        <v>306</v>
      </c>
      <c r="D52" s="2">
        <v>1</v>
      </c>
      <c r="E52" s="22">
        <v>49.8</v>
      </c>
      <c r="F52" s="22">
        <v>49.8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0.361</v>
      </c>
      <c r="R52" s="23">
        <v>0</v>
      </c>
      <c r="S52" s="23">
        <v>0</v>
      </c>
      <c r="T52" s="23">
        <v>0</v>
      </c>
      <c r="U52" s="23">
        <v>0</v>
      </c>
      <c r="V52" s="25">
        <f t="shared" si="0"/>
        <v>0.361</v>
      </c>
      <c r="W52" s="27">
        <f t="shared" si="1"/>
        <v>17.9778</v>
      </c>
    </row>
    <row r="53" spans="1:23" ht="12.75" customHeight="1">
      <c r="A53" s="3">
        <v>44</v>
      </c>
      <c r="B53" s="4" t="s">
        <v>1</v>
      </c>
      <c r="C53" s="2">
        <v>308</v>
      </c>
      <c r="D53" s="2">
        <v>1</v>
      </c>
      <c r="E53" s="22">
        <v>69.9</v>
      </c>
      <c r="F53" s="22">
        <v>69.9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0.349</v>
      </c>
      <c r="R53" s="23">
        <v>0</v>
      </c>
      <c r="S53" s="23">
        <v>0</v>
      </c>
      <c r="T53" s="23">
        <v>0</v>
      </c>
      <c r="U53" s="23">
        <v>0</v>
      </c>
      <c r="V53" s="25">
        <f t="shared" si="0"/>
        <v>0.349</v>
      </c>
      <c r="W53" s="27">
        <f t="shared" si="1"/>
        <v>24.3951</v>
      </c>
    </row>
    <row r="54" spans="1:23" ht="12.75" customHeight="1">
      <c r="A54" s="3">
        <v>45</v>
      </c>
      <c r="B54" s="4" t="s">
        <v>1</v>
      </c>
      <c r="C54" s="2">
        <v>310</v>
      </c>
      <c r="D54" s="2">
        <v>1</v>
      </c>
      <c r="E54" s="22">
        <v>95.9</v>
      </c>
      <c r="F54" s="22">
        <v>95.9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0.345</v>
      </c>
      <c r="R54" s="23">
        <v>0</v>
      </c>
      <c r="S54" s="23">
        <v>0</v>
      </c>
      <c r="T54" s="23">
        <v>0</v>
      </c>
      <c r="U54" s="23">
        <v>0</v>
      </c>
      <c r="V54" s="25">
        <f t="shared" si="0"/>
        <v>0.345</v>
      </c>
      <c r="W54" s="27">
        <f t="shared" si="1"/>
        <v>33.085499999999996</v>
      </c>
    </row>
    <row r="55" spans="1:23" ht="12.75" customHeight="1">
      <c r="A55" s="3">
        <v>46</v>
      </c>
      <c r="B55" s="4" t="s">
        <v>1</v>
      </c>
      <c r="C55" s="2" t="s">
        <v>2</v>
      </c>
      <c r="D55" s="2">
        <v>1</v>
      </c>
      <c r="E55" s="22">
        <v>125</v>
      </c>
      <c r="F55" s="22">
        <v>125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0.35</v>
      </c>
      <c r="R55" s="23">
        <v>0</v>
      </c>
      <c r="S55" s="23">
        <v>0</v>
      </c>
      <c r="T55" s="23">
        <v>0</v>
      </c>
      <c r="U55" s="23">
        <v>0</v>
      </c>
      <c r="V55" s="25">
        <f t="shared" si="0"/>
        <v>0.35</v>
      </c>
      <c r="W55" s="27">
        <f t="shared" si="1"/>
        <v>43.75</v>
      </c>
    </row>
    <row r="56" spans="1:23" ht="12.75" customHeight="1">
      <c r="A56" s="3">
        <v>47</v>
      </c>
      <c r="B56" s="4" t="s">
        <v>42</v>
      </c>
      <c r="C56" s="2">
        <v>9</v>
      </c>
      <c r="D56" s="2">
        <v>1</v>
      </c>
      <c r="E56" s="22">
        <v>52.9</v>
      </c>
      <c r="F56" s="22">
        <v>52.9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0.35</v>
      </c>
      <c r="R56" s="23">
        <v>0</v>
      </c>
      <c r="S56" s="23">
        <v>0</v>
      </c>
      <c r="T56" s="23">
        <v>0</v>
      </c>
      <c r="U56" s="23">
        <v>0</v>
      </c>
      <c r="V56" s="25">
        <f t="shared" si="0"/>
        <v>0.35</v>
      </c>
      <c r="W56" s="27">
        <f t="shared" si="1"/>
        <v>18.514999999999997</v>
      </c>
    </row>
    <row r="57" spans="1:23" ht="12.75" customHeight="1">
      <c r="A57" s="3">
        <v>48</v>
      </c>
      <c r="B57" s="4" t="s">
        <v>42</v>
      </c>
      <c r="C57" s="2">
        <v>11</v>
      </c>
      <c r="D57" s="2">
        <v>1</v>
      </c>
      <c r="E57" s="22">
        <v>62.4</v>
      </c>
      <c r="F57" s="22">
        <v>62.4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0.348</v>
      </c>
      <c r="R57" s="23">
        <v>0</v>
      </c>
      <c r="S57" s="23">
        <v>0</v>
      </c>
      <c r="T57" s="23">
        <v>0</v>
      </c>
      <c r="U57" s="23">
        <v>0</v>
      </c>
      <c r="V57" s="25">
        <f t="shared" si="0"/>
        <v>0.348</v>
      </c>
      <c r="W57" s="27">
        <f t="shared" si="1"/>
        <v>21.7152</v>
      </c>
    </row>
    <row r="58" spans="1:23" ht="12.75" customHeight="1">
      <c r="A58" s="3">
        <v>49</v>
      </c>
      <c r="B58" s="4" t="s">
        <v>42</v>
      </c>
      <c r="C58" s="2">
        <v>12</v>
      </c>
      <c r="D58" s="2">
        <v>1</v>
      </c>
      <c r="E58" s="22">
        <v>97</v>
      </c>
      <c r="F58" s="22">
        <v>97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0.349</v>
      </c>
      <c r="R58" s="23">
        <v>0</v>
      </c>
      <c r="S58" s="23">
        <v>0</v>
      </c>
      <c r="T58" s="23">
        <v>0</v>
      </c>
      <c r="U58" s="23">
        <v>0</v>
      </c>
      <c r="V58" s="25">
        <f t="shared" si="0"/>
        <v>0.349</v>
      </c>
      <c r="W58" s="27">
        <f t="shared" si="1"/>
        <v>33.852999999999994</v>
      </c>
    </row>
    <row r="59" spans="1:23" ht="12.75" customHeight="1">
      <c r="A59" s="3">
        <v>50</v>
      </c>
      <c r="B59" s="4" t="s">
        <v>43</v>
      </c>
      <c r="C59" s="2">
        <v>3</v>
      </c>
      <c r="D59" s="2">
        <v>9</v>
      </c>
      <c r="E59" s="22">
        <v>4162.13</v>
      </c>
      <c r="F59" s="22">
        <v>4054.03</v>
      </c>
      <c r="G59" s="23">
        <v>0.41300000000000003</v>
      </c>
      <c r="H59" s="23">
        <v>0.075</v>
      </c>
      <c r="I59" s="23">
        <v>0.002</v>
      </c>
      <c r="J59" s="23">
        <v>0.366</v>
      </c>
      <c r="K59" s="23">
        <v>0.081</v>
      </c>
      <c r="L59" s="23">
        <v>0.084</v>
      </c>
      <c r="M59" s="23">
        <v>0.076</v>
      </c>
      <c r="N59" s="23">
        <v>0.125</v>
      </c>
      <c r="O59" s="23">
        <v>0.002</v>
      </c>
      <c r="P59" s="23">
        <v>0.002</v>
      </c>
      <c r="Q59" s="23">
        <v>0.069</v>
      </c>
      <c r="R59" s="23">
        <v>2.1959999999999997</v>
      </c>
      <c r="S59" s="23">
        <v>0.113</v>
      </c>
      <c r="T59" s="23">
        <v>0.13</v>
      </c>
      <c r="U59" s="23">
        <v>0.078</v>
      </c>
      <c r="V59" s="25">
        <f t="shared" si="0"/>
        <v>3.4459999999999993</v>
      </c>
      <c r="W59" s="27">
        <f t="shared" si="1"/>
        <v>14342.699979999998</v>
      </c>
    </row>
    <row r="60" spans="1:23" ht="12.75" customHeight="1">
      <c r="A60" s="3">
        <v>51</v>
      </c>
      <c r="B60" s="4" t="s">
        <v>43</v>
      </c>
      <c r="C60" s="2">
        <v>6</v>
      </c>
      <c r="D60" s="2">
        <v>2</v>
      </c>
      <c r="E60" s="22">
        <v>518.6</v>
      </c>
      <c r="F60" s="22">
        <v>518.6</v>
      </c>
      <c r="G60" s="23">
        <v>0.164</v>
      </c>
      <c r="H60" s="23">
        <v>0</v>
      </c>
      <c r="I60" s="23">
        <v>0</v>
      </c>
      <c r="J60" s="23">
        <v>0.498</v>
      </c>
      <c r="K60" s="23">
        <v>0.054</v>
      </c>
      <c r="L60" s="23">
        <v>0.034</v>
      </c>
      <c r="M60" s="23">
        <v>0</v>
      </c>
      <c r="N60" s="23">
        <v>0.41</v>
      </c>
      <c r="O60" s="23">
        <v>0</v>
      </c>
      <c r="P60" s="23">
        <v>0</v>
      </c>
      <c r="Q60" s="23">
        <v>0.045</v>
      </c>
      <c r="R60" s="23">
        <v>2.197</v>
      </c>
      <c r="S60" s="23">
        <v>0.039</v>
      </c>
      <c r="T60" s="23">
        <v>0.206</v>
      </c>
      <c r="U60" s="23">
        <v>0</v>
      </c>
      <c r="V60" s="25">
        <f t="shared" si="0"/>
        <v>3.149</v>
      </c>
      <c r="W60" s="27">
        <f t="shared" si="1"/>
        <v>1633.0714</v>
      </c>
    </row>
    <row r="61" spans="1:23" ht="12.75" customHeight="1">
      <c r="A61" s="3">
        <v>52</v>
      </c>
      <c r="B61" s="4" t="s">
        <v>43</v>
      </c>
      <c r="C61" s="2">
        <v>8</v>
      </c>
      <c r="D61" s="2">
        <v>1</v>
      </c>
      <c r="E61" s="22">
        <v>31.4</v>
      </c>
      <c r="F61" s="22">
        <v>31.4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0.347</v>
      </c>
      <c r="R61" s="23">
        <v>0</v>
      </c>
      <c r="S61" s="23">
        <v>0</v>
      </c>
      <c r="T61" s="23">
        <v>0</v>
      </c>
      <c r="U61" s="23">
        <v>0</v>
      </c>
      <c r="V61" s="25">
        <f t="shared" si="0"/>
        <v>0.347</v>
      </c>
      <c r="W61" s="27">
        <f t="shared" si="1"/>
        <v>10.8958</v>
      </c>
    </row>
    <row r="62" spans="1:23" ht="12.75" customHeight="1">
      <c r="A62" s="3">
        <v>53</v>
      </c>
      <c r="B62" s="4" t="s">
        <v>43</v>
      </c>
      <c r="C62" s="2">
        <v>10</v>
      </c>
      <c r="D62" s="2">
        <v>2</v>
      </c>
      <c r="E62" s="22">
        <v>373.92</v>
      </c>
      <c r="F62" s="22">
        <v>373.92</v>
      </c>
      <c r="G62" s="23">
        <v>0.20700000000000002</v>
      </c>
      <c r="H62" s="23">
        <v>0</v>
      </c>
      <c r="I62" s="23">
        <v>0</v>
      </c>
      <c r="J62" s="23">
        <v>0.612</v>
      </c>
      <c r="K62" s="23">
        <v>0.052</v>
      </c>
      <c r="L62" s="23">
        <v>0.051</v>
      </c>
      <c r="M62" s="23">
        <v>0</v>
      </c>
      <c r="N62" s="23">
        <v>0.509</v>
      </c>
      <c r="O62" s="23">
        <v>0</v>
      </c>
      <c r="P62" s="23">
        <v>0</v>
      </c>
      <c r="Q62" s="23">
        <v>0.10200000000000001</v>
      </c>
      <c r="R62" s="23">
        <v>3.085</v>
      </c>
      <c r="S62" s="23">
        <v>0.056</v>
      </c>
      <c r="T62" s="23">
        <v>0.187</v>
      </c>
      <c r="U62" s="23">
        <v>0</v>
      </c>
      <c r="V62" s="25">
        <f t="shared" si="0"/>
        <v>4.249</v>
      </c>
      <c r="W62" s="27">
        <f t="shared" si="1"/>
        <v>1588.7860799999999</v>
      </c>
    </row>
    <row r="63" spans="1:23" ht="12.75" customHeight="1">
      <c r="A63" s="3">
        <v>54</v>
      </c>
      <c r="B63" s="4" t="s">
        <v>43</v>
      </c>
      <c r="C63" s="2">
        <v>12</v>
      </c>
      <c r="D63" s="2">
        <v>2</v>
      </c>
      <c r="E63" s="22">
        <v>374.4</v>
      </c>
      <c r="F63" s="22">
        <v>374.4</v>
      </c>
      <c r="G63" s="23">
        <v>0.28700000000000003</v>
      </c>
      <c r="H63" s="23">
        <v>0</v>
      </c>
      <c r="I63" s="23">
        <v>0</v>
      </c>
      <c r="J63" s="23">
        <v>0.606</v>
      </c>
      <c r="K63" s="23">
        <v>0.052</v>
      </c>
      <c r="L63" s="23">
        <v>0.047</v>
      </c>
      <c r="M63" s="23">
        <v>0</v>
      </c>
      <c r="N63" s="23">
        <v>0.507</v>
      </c>
      <c r="O63" s="23">
        <v>0</v>
      </c>
      <c r="P63" s="23">
        <v>0</v>
      </c>
      <c r="Q63" s="23">
        <v>0.07</v>
      </c>
      <c r="R63" s="23">
        <v>3.07</v>
      </c>
      <c r="S63" s="23">
        <v>0.079</v>
      </c>
      <c r="T63" s="23">
        <v>0.205</v>
      </c>
      <c r="U63" s="23">
        <v>0</v>
      </c>
      <c r="V63" s="25">
        <f t="shared" si="0"/>
        <v>4.317</v>
      </c>
      <c r="W63" s="27">
        <f t="shared" si="1"/>
        <v>1616.2848</v>
      </c>
    </row>
    <row r="64" spans="1:23" ht="12.75" customHeight="1">
      <c r="A64" s="3">
        <v>55</v>
      </c>
      <c r="B64" s="4" t="s">
        <v>43</v>
      </c>
      <c r="C64" s="2">
        <v>14</v>
      </c>
      <c r="D64" s="2">
        <v>2</v>
      </c>
      <c r="E64" s="22">
        <v>379.14</v>
      </c>
      <c r="F64" s="22">
        <v>379.14</v>
      </c>
      <c r="G64" s="23">
        <v>0.279</v>
      </c>
      <c r="H64" s="23">
        <v>0</v>
      </c>
      <c r="I64" s="23">
        <v>0</v>
      </c>
      <c r="J64" s="23">
        <v>0.618</v>
      </c>
      <c r="K64" s="23">
        <v>0.068</v>
      </c>
      <c r="L64" s="23">
        <v>0.05</v>
      </c>
      <c r="M64" s="23">
        <v>0</v>
      </c>
      <c r="N64" s="23">
        <v>0.5</v>
      </c>
      <c r="O64" s="23">
        <v>0</v>
      </c>
      <c r="P64" s="23">
        <v>0</v>
      </c>
      <c r="Q64" s="23">
        <v>0.068</v>
      </c>
      <c r="R64" s="23">
        <v>3.082</v>
      </c>
      <c r="S64" s="23">
        <v>0.077</v>
      </c>
      <c r="T64" s="23">
        <v>0.116</v>
      </c>
      <c r="U64" s="23">
        <v>0</v>
      </c>
      <c r="V64" s="25">
        <f t="shared" si="0"/>
        <v>4.24</v>
      </c>
      <c r="W64" s="27">
        <f t="shared" si="1"/>
        <v>1607.5536</v>
      </c>
    </row>
    <row r="65" spans="1:23" ht="12.75" customHeight="1">
      <c r="A65" s="3">
        <v>56</v>
      </c>
      <c r="B65" s="4" t="s">
        <v>43</v>
      </c>
      <c r="C65" s="2">
        <v>16</v>
      </c>
      <c r="D65" s="2">
        <v>2</v>
      </c>
      <c r="E65" s="22">
        <v>515.3</v>
      </c>
      <c r="F65" s="22">
        <v>515.3</v>
      </c>
      <c r="G65" s="23">
        <v>0.161</v>
      </c>
      <c r="H65" s="23">
        <v>0</v>
      </c>
      <c r="I65" s="23">
        <v>0</v>
      </c>
      <c r="J65" s="23">
        <v>0.483</v>
      </c>
      <c r="K65" s="23">
        <v>0.035</v>
      </c>
      <c r="L65" s="23">
        <v>0.034</v>
      </c>
      <c r="M65" s="23">
        <v>0</v>
      </c>
      <c r="N65" s="23">
        <v>0.414</v>
      </c>
      <c r="O65" s="23">
        <v>0</v>
      </c>
      <c r="P65" s="23">
        <v>0</v>
      </c>
      <c r="Q65" s="23">
        <v>0.052000000000000005</v>
      </c>
      <c r="R65" s="23">
        <v>2.162</v>
      </c>
      <c r="S65" s="23">
        <v>0.038</v>
      </c>
      <c r="T65" s="23">
        <v>0.121</v>
      </c>
      <c r="U65" s="23">
        <v>0</v>
      </c>
      <c r="V65" s="25">
        <f t="shared" si="0"/>
        <v>3.017</v>
      </c>
      <c r="W65" s="27">
        <f t="shared" si="1"/>
        <v>1554.6600999999998</v>
      </c>
    </row>
    <row r="66" spans="1:23" ht="12.75" customHeight="1">
      <c r="A66" s="3">
        <v>57</v>
      </c>
      <c r="B66" s="4" t="s">
        <v>43</v>
      </c>
      <c r="C66" s="2">
        <v>37</v>
      </c>
      <c r="D66" s="2">
        <v>9</v>
      </c>
      <c r="E66" s="22">
        <v>11612.4</v>
      </c>
      <c r="F66" s="22">
        <v>11498.7</v>
      </c>
      <c r="G66" s="23">
        <v>0.16</v>
      </c>
      <c r="H66" s="23">
        <v>0.084</v>
      </c>
      <c r="I66" s="23">
        <v>0.002</v>
      </c>
      <c r="J66" s="23">
        <v>0.22699999999999998</v>
      </c>
      <c r="K66" s="23">
        <v>0.036</v>
      </c>
      <c r="L66" s="23">
        <v>0.037</v>
      </c>
      <c r="M66" s="23">
        <v>0.033</v>
      </c>
      <c r="N66" s="23">
        <v>0.121</v>
      </c>
      <c r="O66" s="23">
        <v>0.001</v>
      </c>
      <c r="P66" s="23">
        <v>0.002</v>
      </c>
      <c r="Q66" s="23">
        <v>0.09</v>
      </c>
      <c r="R66" s="23">
        <v>2.151</v>
      </c>
      <c r="S66" s="23">
        <v>0.039</v>
      </c>
      <c r="T66" s="23">
        <v>0.15</v>
      </c>
      <c r="U66" s="23">
        <v>0.106</v>
      </c>
      <c r="V66" s="25">
        <f t="shared" si="0"/>
        <v>3.0119999999999996</v>
      </c>
      <c r="W66" s="27">
        <f t="shared" si="1"/>
        <v>34976.5488</v>
      </c>
    </row>
    <row r="67" spans="1:23" ht="12.75" customHeight="1">
      <c r="A67" s="3">
        <v>58</v>
      </c>
      <c r="B67" s="4" t="s">
        <v>44</v>
      </c>
      <c r="C67" s="2">
        <v>3</v>
      </c>
      <c r="D67" s="2">
        <v>1</v>
      </c>
      <c r="E67" s="22">
        <v>69.9</v>
      </c>
      <c r="F67" s="22">
        <v>69.9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0.346</v>
      </c>
      <c r="R67" s="23">
        <v>0</v>
      </c>
      <c r="S67" s="23">
        <v>0</v>
      </c>
      <c r="T67" s="23">
        <v>0</v>
      </c>
      <c r="U67" s="23">
        <v>0</v>
      </c>
      <c r="V67" s="25">
        <f t="shared" si="0"/>
        <v>0.346</v>
      </c>
      <c r="W67" s="27">
        <f t="shared" si="1"/>
        <v>24.1854</v>
      </c>
    </row>
    <row r="68" spans="1:23" ht="12.75" customHeight="1">
      <c r="A68" s="3">
        <v>59</v>
      </c>
      <c r="B68" s="4" t="s">
        <v>60</v>
      </c>
      <c r="C68" s="2">
        <v>24</v>
      </c>
      <c r="D68" s="2">
        <v>2</v>
      </c>
      <c r="E68" s="22">
        <v>887.37</v>
      </c>
      <c r="F68" s="22">
        <v>887.37</v>
      </c>
      <c r="G68" s="23">
        <v>0.47600000000000003</v>
      </c>
      <c r="H68" s="23">
        <v>0</v>
      </c>
      <c r="I68" s="23">
        <v>0</v>
      </c>
      <c r="J68" s="23">
        <v>0.129</v>
      </c>
      <c r="K68" s="23">
        <v>0.079</v>
      </c>
      <c r="L68" s="23">
        <v>0.05</v>
      </c>
      <c r="M68" s="23">
        <v>0</v>
      </c>
      <c r="N68" s="23">
        <v>0</v>
      </c>
      <c r="O68" s="23">
        <v>0</v>
      </c>
      <c r="P68" s="23">
        <v>0</v>
      </c>
      <c r="Q68" s="23">
        <v>0.14300000000000002</v>
      </c>
      <c r="R68" s="23">
        <v>1.7189999999999994</v>
      </c>
      <c r="S68" s="23">
        <v>0.115</v>
      </c>
      <c r="T68" s="23">
        <v>0.212</v>
      </c>
      <c r="U68" s="23">
        <v>0</v>
      </c>
      <c r="V68" s="25">
        <f t="shared" si="0"/>
        <v>2.7939999999999996</v>
      </c>
      <c r="W68" s="27">
        <f t="shared" si="1"/>
        <v>2479.3117799999995</v>
      </c>
    </row>
    <row r="69" spans="1:23" ht="12.75" customHeight="1">
      <c r="A69" s="3">
        <v>60</v>
      </c>
      <c r="B69" s="4" t="s">
        <v>75</v>
      </c>
      <c r="C69" s="2">
        <v>136</v>
      </c>
      <c r="D69" s="2">
        <v>2</v>
      </c>
      <c r="E69" s="22">
        <v>715.05</v>
      </c>
      <c r="F69" s="22">
        <v>715.05</v>
      </c>
      <c r="G69" s="23">
        <v>0.369</v>
      </c>
      <c r="H69" s="23">
        <v>0</v>
      </c>
      <c r="I69" s="23">
        <v>0</v>
      </c>
      <c r="J69" s="23">
        <v>0.499</v>
      </c>
      <c r="K69" s="23">
        <v>0.036</v>
      </c>
      <c r="L69" s="23">
        <v>0.03</v>
      </c>
      <c r="M69" s="23">
        <v>0</v>
      </c>
      <c r="N69" s="23">
        <v>0.433</v>
      </c>
      <c r="O69" s="23">
        <v>0</v>
      </c>
      <c r="P69" s="23">
        <v>0</v>
      </c>
      <c r="Q69" s="23">
        <v>0.099</v>
      </c>
      <c r="R69" s="23">
        <v>2.3309999999999995</v>
      </c>
      <c r="S69" s="23">
        <v>0.098</v>
      </c>
      <c r="T69" s="23">
        <v>0.086</v>
      </c>
      <c r="U69" s="23">
        <v>0</v>
      </c>
      <c r="V69" s="25">
        <f t="shared" si="0"/>
        <v>3.4819999999999998</v>
      </c>
      <c r="W69" s="27">
        <f t="shared" si="1"/>
        <v>2489.8041</v>
      </c>
    </row>
    <row r="70" spans="1:23" ht="12.75" customHeight="1">
      <c r="A70" s="3">
        <v>61</v>
      </c>
      <c r="B70" s="4" t="s">
        <v>75</v>
      </c>
      <c r="C70" s="2">
        <v>138</v>
      </c>
      <c r="D70" s="2">
        <v>2</v>
      </c>
      <c r="E70" s="22">
        <v>722.2</v>
      </c>
      <c r="F70" s="22">
        <v>722.2</v>
      </c>
      <c r="G70" s="23">
        <v>0.366</v>
      </c>
      <c r="H70" s="23">
        <v>0</v>
      </c>
      <c r="I70" s="23">
        <v>0</v>
      </c>
      <c r="J70" s="23">
        <v>0.495</v>
      </c>
      <c r="K70" s="23">
        <v>0.035</v>
      </c>
      <c r="L70" s="23">
        <v>0.03</v>
      </c>
      <c r="M70" s="23">
        <v>0</v>
      </c>
      <c r="N70" s="23">
        <v>0.43</v>
      </c>
      <c r="O70" s="23">
        <v>0</v>
      </c>
      <c r="P70" s="23">
        <v>0</v>
      </c>
      <c r="Q70" s="23">
        <v>0.099</v>
      </c>
      <c r="R70" s="23">
        <v>2.3209999999999993</v>
      </c>
      <c r="S70" s="23">
        <v>0.097</v>
      </c>
      <c r="T70" s="23">
        <v>0.14</v>
      </c>
      <c r="U70" s="23">
        <v>0</v>
      </c>
      <c r="V70" s="25">
        <f t="shared" si="0"/>
        <v>3.518</v>
      </c>
      <c r="W70" s="27">
        <f t="shared" si="1"/>
        <v>2540.6996</v>
      </c>
    </row>
    <row r="71" spans="1:23" ht="12.75" customHeight="1">
      <c r="A71" s="3">
        <v>62</v>
      </c>
      <c r="B71" s="4" t="s">
        <v>75</v>
      </c>
      <c r="C71" s="2">
        <v>140</v>
      </c>
      <c r="D71" s="2">
        <v>2</v>
      </c>
      <c r="E71" s="22">
        <v>688.1</v>
      </c>
      <c r="F71" s="22">
        <v>688.1</v>
      </c>
      <c r="G71" s="23">
        <v>0.33</v>
      </c>
      <c r="H71" s="23">
        <v>0</v>
      </c>
      <c r="I71" s="23">
        <v>0</v>
      </c>
      <c r="J71" s="23">
        <v>0.516</v>
      </c>
      <c r="K71" s="23">
        <v>0.037</v>
      </c>
      <c r="L71" s="23">
        <v>0.031</v>
      </c>
      <c r="M71" s="23">
        <v>0</v>
      </c>
      <c r="N71" s="23">
        <v>0.448</v>
      </c>
      <c r="O71" s="23">
        <v>0</v>
      </c>
      <c r="P71" s="23">
        <v>0</v>
      </c>
      <c r="Q71" s="23">
        <v>0.104</v>
      </c>
      <c r="R71" s="23">
        <v>2.422999999999999</v>
      </c>
      <c r="S71" s="23">
        <v>0.088</v>
      </c>
      <c r="T71" s="23">
        <v>0.114</v>
      </c>
      <c r="U71" s="23">
        <v>0</v>
      </c>
      <c r="V71" s="25">
        <f t="shared" si="0"/>
        <v>3.5749999999999993</v>
      </c>
      <c r="W71" s="27">
        <f t="shared" si="1"/>
        <v>2459.9574999999995</v>
      </c>
    </row>
    <row r="72" spans="1:23" ht="12.75" customHeight="1">
      <c r="A72" s="3">
        <v>63</v>
      </c>
      <c r="B72" s="4" t="s">
        <v>75</v>
      </c>
      <c r="C72" s="2">
        <v>144</v>
      </c>
      <c r="D72" s="2">
        <v>2</v>
      </c>
      <c r="E72" s="22">
        <v>730.37</v>
      </c>
      <c r="F72" s="22">
        <v>730.37</v>
      </c>
      <c r="G72" s="23">
        <v>0.319</v>
      </c>
      <c r="H72" s="23">
        <v>0</v>
      </c>
      <c r="I72" s="23">
        <v>0</v>
      </c>
      <c r="J72" s="23">
        <v>0.372</v>
      </c>
      <c r="K72" s="23">
        <v>0.058</v>
      </c>
      <c r="L72" s="23">
        <v>0.035</v>
      </c>
      <c r="M72" s="23">
        <v>0</v>
      </c>
      <c r="N72" s="23">
        <v>0.279</v>
      </c>
      <c r="O72" s="23">
        <v>0</v>
      </c>
      <c r="P72" s="23">
        <v>0</v>
      </c>
      <c r="Q72" s="23">
        <v>0.098</v>
      </c>
      <c r="R72" s="23">
        <v>2.5309999999999993</v>
      </c>
      <c r="S72" s="23">
        <v>0.083</v>
      </c>
      <c r="T72" s="23">
        <v>0.092</v>
      </c>
      <c r="U72" s="23">
        <v>0</v>
      </c>
      <c r="V72" s="25">
        <f t="shared" si="0"/>
        <v>3.494999999999999</v>
      </c>
      <c r="W72" s="27">
        <f t="shared" si="1"/>
        <v>2552.6431499999994</v>
      </c>
    </row>
    <row r="73" spans="1:23" ht="12.75" customHeight="1">
      <c r="A73" s="3">
        <v>64</v>
      </c>
      <c r="B73" s="4" t="s">
        <v>75</v>
      </c>
      <c r="C73" s="2">
        <v>200</v>
      </c>
      <c r="D73" s="2">
        <v>1</v>
      </c>
      <c r="E73" s="22">
        <v>28.5</v>
      </c>
      <c r="F73" s="22">
        <v>28.5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0.372</v>
      </c>
      <c r="R73" s="23">
        <v>0</v>
      </c>
      <c r="S73" s="23">
        <v>0</v>
      </c>
      <c r="T73" s="23">
        <v>0</v>
      </c>
      <c r="U73" s="23">
        <v>0</v>
      </c>
      <c r="V73" s="25">
        <f t="shared" si="0"/>
        <v>0.372</v>
      </c>
      <c r="W73" s="27">
        <f t="shared" si="1"/>
        <v>10.602</v>
      </c>
    </row>
    <row r="74" spans="1:23" ht="12.75" customHeight="1">
      <c r="A74" s="3">
        <v>65</v>
      </c>
      <c r="B74" s="4" t="s">
        <v>75</v>
      </c>
      <c r="C74" s="2">
        <v>228</v>
      </c>
      <c r="D74" s="2">
        <v>1</v>
      </c>
      <c r="E74" s="22">
        <v>71.1</v>
      </c>
      <c r="F74" s="22">
        <v>71.1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0.349</v>
      </c>
      <c r="R74" s="23">
        <v>0</v>
      </c>
      <c r="S74" s="23">
        <v>0</v>
      </c>
      <c r="T74" s="23">
        <v>0</v>
      </c>
      <c r="U74" s="23">
        <v>0</v>
      </c>
      <c r="V74" s="25">
        <f t="shared" si="0"/>
        <v>0.349</v>
      </c>
      <c r="W74" s="27">
        <f t="shared" si="1"/>
        <v>24.813899999999997</v>
      </c>
    </row>
    <row r="75" spans="1:23" ht="12.75" customHeight="1">
      <c r="A75" s="3">
        <v>66</v>
      </c>
      <c r="B75" s="4" t="s">
        <v>75</v>
      </c>
      <c r="C75" s="2">
        <v>230</v>
      </c>
      <c r="D75" s="2">
        <v>1</v>
      </c>
      <c r="E75" s="22">
        <v>121.6</v>
      </c>
      <c r="F75" s="22">
        <v>121.6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0.348</v>
      </c>
      <c r="R75" s="23">
        <v>0</v>
      </c>
      <c r="S75" s="23">
        <v>0</v>
      </c>
      <c r="T75" s="23">
        <v>0</v>
      </c>
      <c r="U75" s="23">
        <v>0</v>
      </c>
      <c r="V75" s="25">
        <f aca="true" t="shared" si="2" ref="V75:V138">SUM(O75:U75,G75:J75)</f>
        <v>0.348</v>
      </c>
      <c r="W75" s="27">
        <f aca="true" t="shared" si="3" ref="W75:W138">V75*E75</f>
        <v>42.31679999999999</v>
      </c>
    </row>
    <row r="76" spans="1:23" ht="12.75" customHeight="1">
      <c r="A76" s="3">
        <v>67</v>
      </c>
      <c r="B76" s="4" t="s">
        <v>73</v>
      </c>
      <c r="C76" s="2">
        <v>116</v>
      </c>
      <c r="D76" s="2">
        <v>9</v>
      </c>
      <c r="E76" s="22">
        <v>5351.22</v>
      </c>
      <c r="F76" s="22">
        <v>5351.22</v>
      </c>
      <c r="G76" s="23">
        <v>0.444</v>
      </c>
      <c r="H76" s="23">
        <v>0.06</v>
      </c>
      <c r="I76" s="23">
        <v>0.002</v>
      </c>
      <c r="J76" s="23">
        <v>0.295</v>
      </c>
      <c r="K76" s="23">
        <v>0.056</v>
      </c>
      <c r="L76" s="23">
        <v>0.05</v>
      </c>
      <c r="M76" s="23">
        <v>0.032</v>
      </c>
      <c r="N76" s="23">
        <v>0.157</v>
      </c>
      <c r="O76" s="23">
        <v>0.002</v>
      </c>
      <c r="P76" s="23">
        <v>0.002</v>
      </c>
      <c r="Q76" s="23">
        <v>0.078</v>
      </c>
      <c r="R76" s="23">
        <v>1.8939999999999997</v>
      </c>
      <c r="S76" s="23">
        <v>0.118</v>
      </c>
      <c r="T76" s="23">
        <v>0.175</v>
      </c>
      <c r="U76" s="23">
        <v>0.132</v>
      </c>
      <c r="V76" s="25">
        <f t="shared" si="2"/>
        <v>3.2019999999999995</v>
      </c>
      <c r="W76" s="27">
        <f t="shared" si="3"/>
        <v>17134.60644</v>
      </c>
    </row>
    <row r="77" spans="1:23" ht="12.75" customHeight="1">
      <c r="A77" s="3">
        <v>68</v>
      </c>
      <c r="B77" s="4" t="s">
        <v>61</v>
      </c>
      <c r="C77" s="2">
        <v>147</v>
      </c>
      <c r="D77" s="2">
        <v>2</v>
      </c>
      <c r="E77" s="22">
        <v>420.79</v>
      </c>
      <c r="F77" s="22">
        <v>420.79</v>
      </c>
      <c r="G77" s="23">
        <v>0.218</v>
      </c>
      <c r="H77" s="23">
        <v>0</v>
      </c>
      <c r="I77" s="23">
        <v>0</v>
      </c>
      <c r="J77" s="23">
        <v>0.48300000000000004</v>
      </c>
      <c r="K77" s="23">
        <v>0.042</v>
      </c>
      <c r="L77" s="23">
        <v>0.041</v>
      </c>
      <c r="M77" s="23">
        <v>0</v>
      </c>
      <c r="N77" s="23">
        <v>0.4</v>
      </c>
      <c r="O77" s="23">
        <v>0</v>
      </c>
      <c r="P77" s="23">
        <v>0</v>
      </c>
      <c r="Q77" s="23">
        <v>0.091</v>
      </c>
      <c r="R77" s="23">
        <v>2.1129999999999995</v>
      </c>
      <c r="S77" s="23">
        <v>0.054</v>
      </c>
      <c r="T77" s="23">
        <v>0.123</v>
      </c>
      <c r="U77" s="23">
        <v>0</v>
      </c>
      <c r="V77" s="25">
        <f t="shared" si="2"/>
        <v>3.0819999999999994</v>
      </c>
      <c r="W77" s="27">
        <f t="shared" si="3"/>
        <v>1296.8747799999999</v>
      </c>
    </row>
    <row r="78" spans="1:23" ht="12.75" customHeight="1">
      <c r="A78" s="3">
        <v>69</v>
      </c>
      <c r="B78" s="4" t="s">
        <v>68</v>
      </c>
      <c r="C78" s="2">
        <v>1</v>
      </c>
      <c r="D78" s="2">
        <v>9</v>
      </c>
      <c r="E78" s="22">
        <v>20355.58</v>
      </c>
      <c r="F78" s="22">
        <v>20342.68</v>
      </c>
      <c r="G78" s="23">
        <v>0.28800000000000003</v>
      </c>
      <c r="H78" s="23">
        <v>0.077</v>
      </c>
      <c r="I78" s="23">
        <v>0.001</v>
      </c>
      <c r="J78" s="23">
        <v>0.268</v>
      </c>
      <c r="K78" s="23">
        <v>0.044</v>
      </c>
      <c r="L78" s="23">
        <v>0.042</v>
      </c>
      <c r="M78" s="23">
        <v>0.041</v>
      </c>
      <c r="N78" s="23">
        <v>0.141</v>
      </c>
      <c r="O78" s="23">
        <v>0.001</v>
      </c>
      <c r="P78" s="23">
        <v>0.002</v>
      </c>
      <c r="Q78" s="23">
        <v>0.126</v>
      </c>
      <c r="R78" s="23">
        <v>2.14</v>
      </c>
      <c r="S78" s="23">
        <v>0.075</v>
      </c>
      <c r="T78" s="23">
        <v>0.115</v>
      </c>
      <c r="U78" s="23">
        <v>0.083</v>
      </c>
      <c r="V78" s="25">
        <f t="shared" si="2"/>
        <v>3.176000000000001</v>
      </c>
      <c r="W78" s="27">
        <f t="shared" si="3"/>
        <v>64649.32208000003</v>
      </c>
    </row>
    <row r="79" spans="1:23" ht="12.75" customHeight="1">
      <c r="A79" s="3">
        <v>70</v>
      </c>
      <c r="B79" s="4" t="s">
        <v>68</v>
      </c>
      <c r="C79" s="2">
        <v>2</v>
      </c>
      <c r="D79" s="2">
        <v>9</v>
      </c>
      <c r="E79" s="22">
        <v>5398.6</v>
      </c>
      <c r="F79" s="22">
        <v>5398.6</v>
      </c>
      <c r="G79" s="23">
        <v>0.467</v>
      </c>
      <c r="H79" s="23">
        <v>0.038</v>
      </c>
      <c r="I79" s="23">
        <v>0.002</v>
      </c>
      <c r="J79" s="23">
        <v>0.20400000000000001</v>
      </c>
      <c r="K79" s="23">
        <v>0.023</v>
      </c>
      <c r="L79" s="23">
        <v>0.073</v>
      </c>
      <c r="M79" s="23">
        <v>0.02</v>
      </c>
      <c r="N79" s="23">
        <v>0.088</v>
      </c>
      <c r="O79" s="23">
        <v>0.002</v>
      </c>
      <c r="P79" s="23">
        <v>0.002</v>
      </c>
      <c r="Q79" s="23">
        <v>0.061</v>
      </c>
      <c r="R79" s="23">
        <v>1.118</v>
      </c>
      <c r="S79" s="23">
        <v>0.107</v>
      </c>
      <c r="T79" s="23">
        <v>0.15</v>
      </c>
      <c r="U79" s="23">
        <v>0.028</v>
      </c>
      <c r="V79" s="25">
        <f t="shared" si="2"/>
        <v>2.1790000000000003</v>
      </c>
      <c r="W79" s="27">
        <f t="shared" si="3"/>
        <v>11763.549400000002</v>
      </c>
    </row>
    <row r="80" spans="1:23" ht="12.75" customHeight="1">
      <c r="A80" s="3">
        <v>71</v>
      </c>
      <c r="B80" s="4" t="s">
        <v>68</v>
      </c>
      <c r="C80" s="2">
        <v>3</v>
      </c>
      <c r="D80" s="2">
        <v>5</v>
      </c>
      <c r="E80" s="22">
        <v>3481.85</v>
      </c>
      <c r="F80" s="22">
        <v>3481.85</v>
      </c>
      <c r="G80" s="23">
        <v>0.313</v>
      </c>
      <c r="H80" s="23">
        <v>0.116</v>
      </c>
      <c r="I80" s="23">
        <v>0.003</v>
      </c>
      <c r="J80" s="23">
        <v>0.489</v>
      </c>
      <c r="K80" s="23">
        <v>0.079</v>
      </c>
      <c r="L80" s="23">
        <v>0.072</v>
      </c>
      <c r="M80" s="23">
        <v>0.074</v>
      </c>
      <c r="N80" s="23">
        <v>0.264</v>
      </c>
      <c r="O80" s="23">
        <v>0.003</v>
      </c>
      <c r="P80" s="23">
        <v>0.004</v>
      </c>
      <c r="Q80" s="23">
        <v>0.051</v>
      </c>
      <c r="R80" s="23">
        <v>2.5089999999999995</v>
      </c>
      <c r="S80" s="23">
        <v>0.086</v>
      </c>
      <c r="T80" s="23">
        <v>0.156</v>
      </c>
      <c r="U80" s="23">
        <v>0</v>
      </c>
      <c r="V80" s="25">
        <f t="shared" si="2"/>
        <v>3.7299999999999995</v>
      </c>
      <c r="W80" s="27">
        <f t="shared" si="3"/>
        <v>12987.300499999998</v>
      </c>
    </row>
    <row r="81" spans="1:23" ht="12.75" customHeight="1">
      <c r="A81" s="3">
        <v>72</v>
      </c>
      <c r="B81" s="4" t="s">
        <v>68</v>
      </c>
      <c r="C81" s="2">
        <v>51</v>
      </c>
      <c r="D81" s="2">
        <v>5</v>
      </c>
      <c r="E81" s="22">
        <v>2071</v>
      </c>
      <c r="F81" s="22">
        <v>2071</v>
      </c>
      <c r="G81" s="23">
        <v>0.654</v>
      </c>
      <c r="H81" s="23">
        <v>0.136</v>
      </c>
      <c r="I81" s="23">
        <v>0.004</v>
      </c>
      <c r="J81" s="23">
        <v>0.539</v>
      </c>
      <c r="K81" s="23">
        <v>0.113</v>
      </c>
      <c r="L81" s="23">
        <v>0.074</v>
      </c>
      <c r="M81" s="23">
        <v>0.074</v>
      </c>
      <c r="N81" s="23">
        <v>0.278</v>
      </c>
      <c r="O81" s="23">
        <v>0.006</v>
      </c>
      <c r="P81" s="23">
        <v>0.006</v>
      </c>
      <c r="Q81" s="23">
        <v>0.048</v>
      </c>
      <c r="R81" s="23">
        <v>2.9859999999999998</v>
      </c>
      <c r="S81" s="23">
        <v>0.193</v>
      </c>
      <c r="T81" s="23">
        <v>0.113</v>
      </c>
      <c r="U81" s="23">
        <v>0</v>
      </c>
      <c r="V81" s="25">
        <f t="shared" si="2"/>
        <v>4.685</v>
      </c>
      <c r="W81" s="27">
        <f t="shared" si="3"/>
        <v>9702.634999999998</v>
      </c>
    </row>
    <row r="82" spans="1:23" ht="12.75" customHeight="1">
      <c r="A82" s="3">
        <v>73</v>
      </c>
      <c r="B82" s="4" t="s">
        <v>3</v>
      </c>
      <c r="C82" s="2">
        <v>18</v>
      </c>
      <c r="D82" s="2">
        <v>1</v>
      </c>
      <c r="E82" s="22">
        <v>52.5</v>
      </c>
      <c r="F82" s="22">
        <v>52.5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0.347</v>
      </c>
      <c r="R82" s="23">
        <v>0</v>
      </c>
      <c r="S82" s="23">
        <v>0</v>
      </c>
      <c r="T82" s="23">
        <v>0</v>
      </c>
      <c r="U82" s="23">
        <v>0</v>
      </c>
      <c r="V82" s="25">
        <f t="shared" si="2"/>
        <v>0.347</v>
      </c>
      <c r="W82" s="27">
        <f t="shared" si="3"/>
        <v>18.217499999999998</v>
      </c>
    </row>
    <row r="83" spans="1:23" ht="12.75" customHeight="1">
      <c r="A83" s="3">
        <v>74</v>
      </c>
      <c r="B83" s="4" t="s">
        <v>3</v>
      </c>
      <c r="C83" s="2">
        <v>19</v>
      </c>
      <c r="D83" s="2">
        <v>1</v>
      </c>
      <c r="E83" s="22">
        <v>78</v>
      </c>
      <c r="F83" s="22">
        <v>78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0.348</v>
      </c>
      <c r="R83" s="23">
        <v>0</v>
      </c>
      <c r="S83" s="23">
        <v>0</v>
      </c>
      <c r="T83" s="23">
        <v>0</v>
      </c>
      <c r="U83" s="23">
        <v>0</v>
      </c>
      <c r="V83" s="25">
        <f t="shared" si="2"/>
        <v>0.348</v>
      </c>
      <c r="W83" s="27">
        <f t="shared" si="3"/>
        <v>27.144</v>
      </c>
    </row>
    <row r="84" spans="1:23" ht="12.75" customHeight="1">
      <c r="A84" s="3">
        <v>75</v>
      </c>
      <c r="B84" s="4" t="s">
        <v>3</v>
      </c>
      <c r="C84" s="2">
        <v>20</v>
      </c>
      <c r="D84" s="2">
        <v>1</v>
      </c>
      <c r="E84" s="22">
        <v>78.6</v>
      </c>
      <c r="F84" s="22">
        <v>78.6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0.349</v>
      </c>
      <c r="R84" s="23">
        <v>0</v>
      </c>
      <c r="S84" s="23">
        <v>0</v>
      </c>
      <c r="T84" s="23">
        <v>0</v>
      </c>
      <c r="U84" s="23">
        <v>0</v>
      </c>
      <c r="V84" s="25">
        <f t="shared" si="2"/>
        <v>0.349</v>
      </c>
      <c r="W84" s="27">
        <f t="shared" si="3"/>
        <v>27.431399999999996</v>
      </c>
    </row>
    <row r="85" spans="1:23" ht="12.75" customHeight="1">
      <c r="A85" s="3">
        <v>76</v>
      </c>
      <c r="B85" s="4" t="s">
        <v>3</v>
      </c>
      <c r="C85" s="2">
        <v>22</v>
      </c>
      <c r="D85" s="2">
        <v>1</v>
      </c>
      <c r="E85" s="22">
        <v>140</v>
      </c>
      <c r="F85" s="22">
        <v>140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0.349</v>
      </c>
      <c r="R85" s="23">
        <v>0</v>
      </c>
      <c r="S85" s="23">
        <v>0</v>
      </c>
      <c r="T85" s="23">
        <v>0</v>
      </c>
      <c r="U85" s="23">
        <v>0</v>
      </c>
      <c r="V85" s="25">
        <f t="shared" si="2"/>
        <v>0.349</v>
      </c>
      <c r="W85" s="27">
        <f t="shared" si="3"/>
        <v>48.86</v>
      </c>
    </row>
    <row r="86" spans="1:23" ht="12.75" customHeight="1">
      <c r="A86" s="3">
        <v>77</v>
      </c>
      <c r="B86" s="4" t="s">
        <v>3</v>
      </c>
      <c r="C86" s="2">
        <v>28</v>
      </c>
      <c r="D86" s="2">
        <v>1</v>
      </c>
      <c r="E86" s="22">
        <v>142.6</v>
      </c>
      <c r="F86" s="22">
        <v>142.6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0.347</v>
      </c>
      <c r="R86" s="23">
        <v>0</v>
      </c>
      <c r="S86" s="23">
        <v>0</v>
      </c>
      <c r="T86" s="23">
        <v>0</v>
      </c>
      <c r="U86" s="23">
        <v>0</v>
      </c>
      <c r="V86" s="25">
        <f t="shared" si="2"/>
        <v>0.347</v>
      </c>
      <c r="W86" s="27">
        <f t="shared" si="3"/>
        <v>49.48219999999999</v>
      </c>
    </row>
    <row r="87" spans="1:23" ht="12.75" customHeight="1">
      <c r="A87" s="3">
        <v>78</v>
      </c>
      <c r="B87" s="4" t="s">
        <v>3</v>
      </c>
      <c r="C87" s="2">
        <v>29</v>
      </c>
      <c r="D87" s="2">
        <v>1</v>
      </c>
      <c r="E87" s="22">
        <v>142</v>
      </c>
      <c r="F87" s="22">
        <v>142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0.349</v>
      </c>
      <c r="R87" s="23">
        <v>0</v>
      </c>
      <c r="S87" s="23">
        <v>0</v>
      </c>
      <c r="T87" s="23">
        <v>0</v>
      </c>
      <c r="U87" s="23">
        <v>0</v>
      </c>
      <c r="V87" s="25">
        <f t="shared" si="2"/>
        <v>0.349</v>
      </c>
      <c r="W87" s="27">
        <f t="shared" si="3"/>
        <v>49.558</v>
      </c>
    </row>
    <row r="88" spans="1:23" ht="12.75" customHeight="1">
      <c r="A88" s="3">
        <v>79</v>
      </c>
      <c r="B88" s="4" t="s">
        <v>3</v>
      </c>
      <c r="C88" s="2">
        <v>30</v>
      </c>
      <c r="D88" s="2">
        <v>1</v>
      </c>
      <c r="E88" s="22">
        <v>132.4</v>
      </c>
      <c r="F88" s="22">
        <v>132.4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0.349</v>
      </c>
      <c r="R88" s="23">
        <v>0</v>
      </c>
      <c r="S88" s="23">
        <v>0</v>
      </c>
      <c r="T88" s="23">
        <v>0</v>
      </c>
      <c r="U88" s="23">
        <v>0</v>
      </c>
      <c r="V88" s="25">
        <f t="shared" si="2"/>
        <v>0.349</v>
      </c>
      <c r="W88" s="27">
        <f t="shared" si="3"/>
        <v>46.2076</v>
      </c>
    </row>
    <row r="89" spans="1:23" ht="12.75" customHeight="1">
      <c r="A89" s="3">
        <v>80</v>
      </c>
      <c r="B89" s="4" t="s">
        <v>3</v>
      </c>
      <c r="C89" s="2">
        <v>32</v>
      </c>
      <c r="D89" s="2">
        <v>1</v>
      </c>
      <c r="E89" s="22">
        <v>122.4</v>
      </c>
      <c r="F89" s="22">
        <v>122.4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0.35</v>
      </c>
      <c r="R89" s="23">
        <v>0</v>
      </c>
      <c r="S89" s="23">
        <v>0</v>
      </c>
      <c r="T89" s="23">
        <v>0</v>
      </c>
      <c r="U89" s="23">
        <v>0</v>
      </c>
      <c r="V89" s="25">
        <f t="shared" si="2"/>
        <v>0.35</v>
      </c>
      <c r="W89" s="27">
        <f t="shared" si="3"/>
        <v>42.839999999999996</v>
      </c>
    </row>
    <row r="90" spans="1:23" ht="12.75" customHeight="1">
      <c r="A90" s="3">
        <v>81</v>
      </c>
      <c r="B90" s="4" t="s">
        <v>3</v>
      </c>
      <c r="C90" s="2">
        <v>33</v>
      </c>
      <c r="D90" s="2">
        <v>1</v>
      </c>
      <c r="E90" s="22">
        <v>138.5</v>
      </c>
      <c r="F90" s="22">
        <v>138.5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0.348</v>
      </c>
      <c r="R90" s="23">
        <v>0</v>
      </c>
      <c r="S90" s="23">
        <v>0</v>
      </c>
      <c r="T90" s="23">
        <v>0</v>
      </c>
      <c r="U90" s="23">
        <v>0</v>
      </c>
      <c r="V90" s="25">
        <f t="shared" si="2"/>
        <v>0.348</v>
      </c>
      <c r="W90" s="27">
        <f t="shared" si="3"/>
        <v>48.19799999999999</v>
      </c>
    </row>
    <row r="91" spans="1:23" ht="12.75" customHeight="1">
      <c r="A91" s="3">
        <v>82</v>
      </c>
      <c r="B91" s="4" t="s">
        <v>3</v>
      </c>
      <c r="C91" s="2">
        <v>36</v>
      </c>
      <c r="D91" s="2">
        <v>1</v>
      </c>
      <c r="E91" s="22">
        <v>136.1</v>
      </c>
      <c r="F91" s="22">
        <v>136.1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0.349</v>
      </c>
      <c r="R91" s="23">
        <v>0</v>
      </c>
      <c r="S91" s="23">
        <v>0</v>
      </c>
      <c r="T91" s="23">
        <v>0</v>
      </c>
      <c r="U91" s="23">
        <v>0</v>
      </c>
      <c r="V91" s="25">
        <f t="shared" si="2"/>
        <v>0.349</v>
      </c>
      <c r="W91" s="27">
        <f t="shared" si="3"/>
        <v>47.49889999999999</v>
      </c>
    </row>
    <row r="92" spans="1:23" ht="12.75" customHeight="1">
      <c r="A92" s="3">
        <v>83</v>
      </c>
      <c r="B92" s="4" t="s">
        <v>3</v>
      </c>
      <c r="C92" s="2">
        <v>37</v>
      </c>
      <c r="D92" s="2">
        <v>1</v>
      </c>
      <c r="E92" s="22">
        <v>63.5</v>
      </c>
      <c r="F92" s="22">
        <v>63.5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0.349</v>
      </c>
      <c r="R92" s="23">
        <v>0</v>
      </c>
      <c r="S92" s="23">
        <v>0</v>
      </c>
      <c r="T92" s="23">
        <v>0</v>
      </c>
      <c r="U92" s="23">
        <v>0</v>
      </c>
      <c r="V92" s="25">
        <f t="shared" si="2"/>
        <v>0.349</v>
      </c>
      <c r="W92" s="27">
        <f t="shared" si="3"/>
        <v>22.1615</v>
      </c>
    </row>
    <row r="93" spans="1:23" ht="12.75" customHeight="1">
      <c r="A93" s="3">
        <v>84</v>
      </c>
      <c r="B93" s="4" t="s">
        <v>3</v>
      </c>
      <c r="C93" s="2">
        <v>41</v>
      </c>
      <c r="D93" s="2">
        <v>1</v>
      </c>
      <c r="E93" s="22">
        <v>128.6</v>
      </c>
      <c r="F93" s="22">
        <v>128.6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0.349</v>
      </c>
      <c r="R93" s="23">
        <v>0</v>
      </c>
      <c r="S93" s="23">
        <v>0</v>
      </c>
      <c r="T93" s="23">
        <v>0</v>
      </c>
      <c r="U93" s="23">
        <v>0</v>
      </c>
      <c r="V93" s="25">
        <f t="shared" si="2"/>
        <v>0.349</v>
      </c>
      <c r="W93" s="27">
        <f t="shared" si="3"/>
        <v>44.88139999999999</v>
      </c>
    </row>
    <row r="94" spans="1:23" ht="12.75" customHeight="1">
      <c r="A94" s="3">
        <v>85</v>
      </c>
      <c r="B94" s="4" t="s">
        <v>3</v>
      </c>
      <c r="C94" s="2">
        <v>42</v>
      </c>
      <c r="D94" s="2">
        <v>1</v>
      </c>
      <c r="E94" s="22">
        <v>130</v>
      </c>
      <c r="F94" s="22">
        <v>130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0.348</v>
      </c>
      <c r="R94" s="23">
        <v>0</v>
      </c>
      <c r="S94" s="23">
        <v>0</v>
      </c>
      <c r="T94" s="23">
        <v>0</v>
      </c>
      <c r="U94" s="23">
        <v>0</v>
      </c>
      <c r="V94" s="25">
        <f t="shared" si="2"/>
        <v>0.348</v>
      </c>
      <c r="W94" s="27">
        <f t="shared" si="3"/>
        <v>45.239999999999995</v>
      </c>
    </row>
    <row r="95" spans="1:23" ht="12.75" customHeight="1">
      <c r="A95" s="3">
        <v>86</v>
      </c>
      <c r="B95" s="4" t="s">
        <v>3</v>
      </c>
      <c r="C95" s="2">
        <v>43</v>
      </c>
      <c r="D95" s="2">
        <v>1</v>
      </c>
      <c r="E95" s="22">
        <v>130</v>
      </c>
      <c r="F95" s="22">
        <v>130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0.348</v>
      </c>
      <c r="R95" s="23">
        <v>0</v>
      </c>
      <c r="S95" s="23">
        <v>0</v>
      </c>
      <c r="T95" s="23">
        <v>0</v>
      </c>
      <c r="U95" s="23">
        <v>0</v>
      </c>
      <c r="V95" s="25">
        <f t="shared" si="2"/>
        <v>0.348</v>
      </c>
      <c r="W95" s="27">
        <f t="shared" si="3"/>
        <v>45.239999999999995</v>
      </c>
    </row>
    <row r="96" spans="1:23" ht="12.75" customHeight="1">
      <c r="A96" s="3">
        <v>87</v>
      </c>
      <c r="B96" s="4" t="s">
        <v>3</v>
      </c>
      <c r="C96" s="2">
        <v>44</v>
      </c>
      <c r="D96" s="2">
        <v>1</v>
      </c>
      <c r="E96" s="22">
        <v>134.2</v>
      </c>
      <c r="F96" s="22">
        <v>134.2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0.349</v>
      </c>
      <c r="R96" s="23">
        <v>0</v>
      </c>
      <c r="S96" s="23">
        <v>0</v>
      </c>
      <c r="T96" s="23">
        <v>0</v>
      </c>
      <c r="U96" s="23">
        <v>0</v>
      </c>
      <c r="V96" s="25">
        <f t="shared" si="2"/>
        <v>0.349</v>
      </c>
      <c r="W96" s="27">
        <f t="shared" si="3"/>
        <v>46.83579999999999</v>
      </c>
    </row>
    <row r="97" spans="1:23" ht="12.75" customHeight="1">
      <c r="A97" s="3">
        <v>88</v>
      </c>
      <c r="B97" s="4" t="s">
        <v>3</v>
      </c>
      <c r="C97" s="2">
        <v>45</v>
      </c>
      <c r="D97" s="2">
        <v>1</v>
      </c>
      <c r="E97" s="22">
        <v>147.8</v>
      </c>
      <c r="F97" s="22">
        <v>147.8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0.348</v>
      </c>
      <c r="R97" s="23">
        <v>0</v>
      </c>
      <c r="S97" s="23">
        <v>0</v>
      </c>
      <c r="T97" s="23">
        <v>0</v>
      </c>
      <c r="U97" s="23">
        <v>0</v>
      </c>
      <c r="V97" s="25">
        <f t="shared" si="2"/>
        <v>0.348</v>
      </c>
      <c r="W97" s="27">
        <f t="shared" si="3"/>
        <v>51.434400000000004</v>
      </c>
    </row>
    <row r="98" spans="1:23" ht="12.75" customHeight="1">
      <c r="A98" s="3">
        <v>89</v>
      </c>
      <c r="B98" s="4" t="s">
        <v>3</v>
      </c>
      <c r="C98" s="2">
        <v>46</v>
      </c>
      <c r="D98" s="2">
        <v>1</v>
      </c>
      <c r="E98" s="22">
        <v>140.2</v>
      </c>
      <c r="F98" s="22">
        <v>140.2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0.348</v>
      </c>
      <c r="R98" s="23">
        <v>0</v>
      </c>
      <c r="S98" s="23">
        <v>0</v>
      </c>
      <c r="T98" s="23">
        <v>0</v>
      </c>
      <c r="U98" s="23">
        <v>0</v>
      </c>
      <c r="V98" s="25">
        <f t="shared" si="2"/>
        <v>0.348</v>
      </c>
      <c r="W98" s="27">
        <f t="shared" si="3"/>
        <v>48.78959999999999</v>
      </c>
    </row>
    <row r="99" spans="1:23" ht="12.75" customHeight="1">
      <c r="A99" s="3">
        <v>90</v>
      </c>
      <c r="B99" s="4" t="s">
        <v>3</v>
      </c>
      <c r="C99" s="2">
        <v>52</v>
      </c>
      <c r="D99" s="2">
        <v>1</v>
      </c>
      <c r="E99" s="22">
        <v>118</v>
      </c>
      <c r="F99" s="22">
        <v>118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0.347</v>
      </c>
      <c r="R99" s="23">
        <v>0</v>
      </c>
      <c r="S99" s="23">
        <v>0</v>
      </c>
      <c r="T99" s="23">
        <v>0</v>
      </c>
      <c r="U99" s="23">
        <v>0</v>
      </c>
      <c r="V99" s="25">
        <f t="shared" si="2"/>
        <v>0.347</v>
      </c>
      <c r="W99" s="27">
        <f t="shared" si="3"/>
        <v>40.946</v>
      </c>
    </row>
    <row r="100" spans="1:23" ht="12.75" customHeight="1">
      <c r="A100" s="3">
        <v>91</v>
      </c>
      <c r="B100" s="4" t="s">
        <v>3</v>
      </c>
      <c r="C100" s="2">
        <v>61</v>
      </c>
      <c r="D100" s="2">
        <v>1</v>
      </c>
      <c r="E100" s="22">
        <v>122</v>
      </c>
      <c r="F100" s="22">
        <v>122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0.348</v>
      </c>
      <c r="R100" s="23">
        <v>0</v>
      </c>
      <c r="S100" s="23">
        <v>0</v>
      </c>
      <c r="T100" s="23">
        <v>0</v>
      </c>
      <c r="U100" s="23">
        <v>0</v>
      </c>
      <c r="V100" s="25">
        <f t="shared" si="2"/>
        <v>0.348</v>
      </c>
      <c r="W100" s="27">
        <f t="shared" si="3"/>
        <v>42.455999999999996</v>
      </c>
    </row>
    <row r="101" spans="1:23" ht="12.75" customHeight="1">
      <c r="A101" s="3">
        <v>92</v>
      </c>
      <c r="B101" s="4" t="s">
        <v>3</v>
      </c>
      <c r="C101" s="2">
        <v>62</v>
      </c>
      <c r="D101" s="2">
        <v>1</v>
      </c>
      <c r="E101" s="22">
        <v>122</v>
      </c>
      <c r="F101" s="22">
        <v>122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0.348</v>
      </c>
      <c r="R101" s="23">
        <v>0</v>
      </c>
      <c r="S101" s="23">
        <v>0</v>
      </c>
      <c r="T101" s="23">
        <v>0</v>
      </c>
      <c r="U101" s="23">
        <v>0</v>
      </c>
      <c r="V101" s="25">
        <f t="shared" si="2"/>
        <v>0.348</v>
      </c>
      <c r="W101" s="27">
        <f t="shared" si="3"/>
        <v>42.455999999999996</v>
      </c>
    </row>
    <row r="102" spans="1:23" ht="12.75" customHeight="1">
      <c r="A102" s="3">
        <v>93</v>
      </c>
      <c r="B102" s="4" t="s">
        <v>3</v>
      </c>
      <c r="C102" s="2">
        <v>63</v>
      </c>
      <c r="D102" s="2">
        <v>1</v>
      </c>
      <c r="E102" s="22">
        <v>106.1</v>
      </c>
      <c r="F102" s="22">
        <v>106.1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0.349</v>
      </c>
      <c r="R102" s="23">
        <v>0</v>
      </c>
      <c r="S102" s="23">
        <v>0</v>
      </c>
      <c r="T102" s="23">
        <v>0</v>
      </c>
      <c r="U102" s="23">
        <v>0</v>
      </c>
      <c r="V102" s="25">
        <f t="shared" si="2"/>
        <v>0.349</v>
      </c>
      <c r="W102" s="27">
        <f t="shared" si="3"/>
        <v>37.02889999999999</v>
      </c>
    </row>
    <row r="103" spans="1:23" ht="12.75" customHeight="1">
      <c r="A103" s="3">
        <v>94</v>
      </c>
      <c r="B103" s="4" t="s">
        <v>3</v>
      </c>
      <c r="C103" s="2">
        <v>67</v>
      </c>
      <c r="D103" s="2">
        <v>1</v>
      </c>
      <c r="E103" s="22">
        <v>85.2</v>
      </c>
      <c r="F103" s="22">
        <v>85.2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0.346</v>
      </c>
      <c r="R103" s="23">
        <v>0</v>
      </c>
      <c r="S103" s="23">
        <v>0</v>
      </c>
      <c r="T103" s="23">
        <v>0</v>
      </c>
      <c r="U103" s="23">
        <v>0</v>
      </c>
      <c r="V103" s="25">
        <f t="shared" si="2"/>
        <v>0.346</v>
      </c>
      <c r="W103" s="27">
        <f t="shared" si="3"/>
        <v>29.4792</v>
      </c>
    </row>
    <row r="104" spans="1:23" ht="12.75" customHeight="1">
      <c r="A104" s="3">
        <v>95</v>
      </c>
      <c r="B104" s="4" t="s">
        <v>3</v>
      </c>
      <c r="C104" s="2">
        <v>68</v>
      </c>
      <c r="D104" s="2">
        <v>1</v>
      </c>
      <c r="E104" s="22">
        <v>70.9</v>
      </c>
      <c r="F104" s="22">
        <v>70.9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0.349</v>
      </c>
      <c r="R104" s="23">
        <v>0</v>
      </c>
      <c r="S104" s="23">
        <v>0</v>
      </c>
      <c r="T104" s="23">
        <v>0</v>
      </c>
      <c r="U104" s="23">
        <v>0</v>
      </c>
      <c r="V104" s="25">
        <f t="shared" si="2"/>
        <v>0.349</v>
      </c>
      <c r="W104" s="27">
        <f t="shared" si="3"/>
        <v>24.7441</v>
      </c>
    </row>
    <row r="105" spans="1:23" ht="12.75" customHeight="1">
      <c r="A105" s="3">
        <v>96</v>
      </c>
      <c r="B105" s="4" t="s">
        <v>3</v>
      </c>
      <c r="C105" s="2">
        <v>69</v>
      </c>
      <c r="D105" s="2">
        <v>1</v>
      </c>
      <c r="E105" s="22">
        <v>48.2</v>
      </c>
      <c r="F105" s="22">
        <v>48.2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0.349</v>
      </c>
      <c r="R105" s="23">
        <v>0</v>
      </c>
      <c r="S105" s="23">
        <v>0</v>
      </c>
      <c r="T105" s="23">
        <v>0</v>
      </c>
      <c r="U105" s="23">
        <v>0</v>
      </c>
      <c r="V105" s="25">
        <f t="shared" si="2"/>
        <v>0.349</v>
      </c>
      <c r="W105" s="27">
        <f t="shared" si="3"/>
        <v>16.8218</v>
      </c>
    </row>
    <row r="106" spans="1:23" ht="12.75" customHeight="1">
      <c r="A106" s="3">
        <v>97</v>
      </c>
      <c r="B106" s="4" t="s">
        <v>3</v>
      </c>
      <c r="C106" s="2">
        <v>77</v>
      </c>
      <c r="D106" s="2">
        <v>1</v>
      </c>
      <c r="E106" s="22">
        <v>140</v>
      </c>
      <c r="F106" s="22">
        <v>140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0.35</v>
      </c>
      <c r="R106" s="23">
        <v>0</v>
      </c>
      <c r="S106" s="23">
        <v>0</v>
      </c>
      <c r="T106" s="23">
        <v>0</v>
      </c>
      <c r="U106" s="23">
        <v>0</v>
      </c>
      <c r="V106" s="25">
        <f t="shared" si="2"/>
        <v>0.35</v>
      </c>
      <c r="W106" s="27">
        <f t="shared" si="3"/>
        <v>49</v>
      </c>
    </row>
    <row r="107" spans="1:23" ht="12.75" customHeight="1">
      <c r="A107" s="3">
        <v>98</v>
      </c>
      <c r="B107" s="4" t="s">
        <v>45</v>
      </c>
      <c r="C107" s="2">
        <v>23</v>
      </c>
      <c r="D107" s="2">
        <v>1</v>
      </c>
      <c r="E107" s="22">
        <v>46.3</v>
      </c>
      <c r="F107" s="22">
        <v>46.3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0.347</v>
      </c>
      <c r="R107" s="23">
        <v>0</v>
      </c>
      <c r="S107" s="23">
        <v>0</v>
      </c>
      <c r="T107" s="23">
        <v>0</v>
      </c>
      <c r="U107" s="23">
        <v>0</v>
      </c>
      <c r="V107" s="25">
        <f t="shared" si="2"/>
        <v>0.347</v>
      </c>
      <c r="W107" s="27">
        <f t="shared" si="3"/>
        <v>16.0661</v>
      </c>
    </row>
    <row r="108" spans="1:23" ht="12.75" customHeight="1">
      <c r="A108" s="3">
        <v>99</v>
      </c>
      <c r="B108" s="4" t="s">
        <v>46</v>
      </c>
      <c r="C108" s="2">
        <v>1</v>
      </c>
      <c r="D108" s="2">
        <v>1</v>
      </c>
      <c r="E108" s="22">
        <v>294.5</v>
      </c>
      <c r="F108" s="22">
        <v>294.5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0.349</v>
      </c>
      <c r="R108" s="23">
        <v>0</v>
      </c>
      <c r="S108" s="23">
        <v>0</v>
      </c>
      <c r="T108" s="23">
        <v>0</v>
      </c>
      <c r="U108" s="23">
        <v>0</v>
      </c>
      <c r="V108" s="25">
        <f t="shared" si="2"/>
        <v>0.349</v>
      </c>
      <c r="W108" s="27">
        <f t="shared" si="3"/>
        <v>102.78049999999999</v>
      </c>
    </row>
    <row r="109" spans="1:23" ht="12.75" customHeight="1">
      <c r="A109" s="3">
        <v>100</v>
      </c>
      <c r="B109" s="4" t="s">
        <v>46</v>
      </c>
      <c r="C109" s="2">
        <v>2</v>
      </c>
      <c r="D109" s="2">
        <v>1</v>
      </c>
      <c r="E109" s="22">
        <v>147.2</v>
      </c>
      <c r="F109" s="22">
        <v>147.2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0.348</v>
      </c>
      <c r="R109" s="23">
        <v>0</v>
      </c>
      <c r="S109" s="23">
        <v>0</v>
      </c>
      <c r="T109" s="23">
        <v>0</v>
      </c>
      <c r="U109" s="23">
        <v>0</v>
      </c>
      <c r="V109" s="25">
        <f t="shared" si="2"/>
        <v>0.348</v>
      </c>
      <c r="W109" s="27">
        <f t="shared" si="3"/>
        <v>51.22559999999999</v>
      </c>
    </row>
    <row r="110" spans="1:23" ht="12.75" customHeight="1">
      <c r="A110" s="3">
        <v>101</v>
      </c>
      <c r="B110" s="4" t="s">
        <v>46</v>
      </c>
      <c r="C110" s="2">
        <v>8</v>
      </c>
      <c r="D110" s="2">
        <v>1</v>
      </c>
      <c r="E110" s="22">
        <v>112.2</v>
      </c>
      <c r="F110" s="22">
        <v>112.2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0.348</v>
      </c>
      <c r="R110" s="23">
        <v>0</v>
      </c>
      <c r="S110" s="23">
        <v>0</v>
      </c>
      <c r="T110" s="23">
        <v>0</v>
      </c>
      <c r="U110" s="23">
        <v>0</v>
      </c>
      <c r="V110" s="25">
        <f t="shared" si="2"/>
        <v>0.348</v>
      </c>
      <c r="W110" s="27">
        <f t="shared" si="3"/>
        <v>39.0456</v>
      </c>
    </row>
    <row r="111" spans="1:23" ht="12.75" customHeight="1">
      <c r="A111" s="3">
        <v>102</v>
      </c>
      <c r="B111" s="4" t="s">
        <v>46</v>
      </c>
      <c r="C111" s="2">
        <v>13</v>
      </c>
      <c r="D111" s="2">
        <v>1</v>
      </c>
      <c r="E111" s="22">
        <v>176.3</v>
      </c>
      <c r="F111" s="22">
        <v>176.3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0.347</v>
      </c>
      <c r="R111" s="23">
        <v>0</v>
      </c>
      <c r="S111" s="23">
        <v>0</v>
      </c>
      <c r="T111" s="23">
        <v>0</v>
      </c>
      <c r="U111" s="23">
        <v>0</v>
      </c>
      <c r="V111" s="25">
        <f t="shared" si="2"/>
        <v>0.347</v>
      </c>
      <c r="W111" s="27">
        <f t="shared" si="3"/>
        <v>61.1761</v>
      </c>
    </row>
    <row r="112" spans="1:23" ht="12.75" customHeight="1">
      <c r="A112" s="3">
        <v>103</v>
      </c>
      <c r="B112" s="4" t="s">
        <v>46</v>
      </c>
      <c r="C112" s="2">
        <v>14</v>
      </c>
      <c r="D112" s="2">
        <v>1</v>
      </c>
      <c r="E112" s="22">
        <v>261.5</v>
      </c>
      <c r="F112" s="22">
        <v>261.5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0.348</v>
      </c>
      <c r="R112" s="23">
        <v>0</v>
      </c>
      <c r="S112" s="23">
        <v>0</v>
      </c>
      <c r="T112" s="23">
        <v>0</v>
      </c>
      <c r="U112" s="23">
        <v>0</v>
      </c>
      <c r="V112" s="25">
        <f t="shared" si="2"/>
        <v>0.348</v>
      </c>
      <c r="W112" s="27">
        <f t="shared" si="3"/>
        <v>91.002</v>
      </c>
    </row>
    <row r="113" spans="1:23" ht="12.75" customHeight="1">
      <c r="A113" s="3">
        <v>104</v>
      </c>
      <c r="B113" s="4" t="s">
        <v>46</v>
      </c>
      <c r="C113" s="2">
        <v>16</v>
      </c>
      <c r="D113" s="2">
        <v>1</v>
      </c>
      <c r="E113" s="22">
        <v>191.5</v>
      </c>
      <c r="F113" s="22">
        <v>191.5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0.349</v>
      </c>
      <c r="R113" s="23">
        <v>0</v>
      </c>
      <c r="S113" s="23">
        <v>0</v>
      </c>
      <c r="T113" s="23">
        <v>0</v>
      </c>
      <c r="U113" s="23">
        <v>0</v>
      </c>
      <c r="V113" s="25">
        <f t="shared" si="2"/>
        <v>0.349</v>
      </c>
      <c r="W113" s="27">
        <f t="shared" si="3"/>
        <v>66.8335</v>
      </c>
    </row>
    <row r="114" spans="1:23" ht="12.75" customHeight="1">
      <c r="A114" s="3">
        <v>105</v>
      </c>
      <c r="B114" s="4" t="s">
        <v>62</v>
      </c>
      <c r="C114" s="2">
        <v>21</v>
      </c>
      <c r="D114" s="2">
        <v>2</v>
      </c>
      <c r="E114" s="22">
        <v>165.3</v>
      </c>
      <c r="F114" s="22">
        <v>165.3</v>
      </c>
      <c r="G114" s="23">
        <v>0.221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0.137</v>
      </c>
      <c r="R114" s="23">
        <v>3.8819999999999992</v>
      </c>
      <c r="S114" s="23">
        <v>0.058</v>
      </c>
      <c r="T114" s="23">
        <v>0.499</v>
      </c>
      <c r="U114" s="23">
        <v>0</v>
      </c>
      <c r="V114" s="25">
        <f t="shared" si="2"/>
        <v>4.796999999999999</v>
      </c>
      <c r="W114" s="27">
        <f t="shared" si="3"/>
        <v>792.9440999999998</v>
      </c>
    </row>
    <row r="115" spans="1:23" ht="12.75" customHeight="1">
      <c r="A115" s="3">
        <v>106</v>
      </c>
      <c r="B115" s="4" t="s">
        <v>62</v>
      </c>
      <c r="C115" s="2">
        <v>23</v>
      </c>
      <c r="D115" s="2">
        <v>2</v>
      </c>
      <c r="E115" s="22">
        <v>220.44</v>
      </c>
      <c r="F115" s="22">
        <v>220.44</v>
      </c>
      <c r="G115" s="23">
        <v>0.18300000000000002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0.104</v>
      </c>
      <c r="R115" s="23">
        <v>3.045</v>
      </c>
      <c r="S115" s="23">
        <v>0.044</v>
      </c>
      <c r="T115" s="23">
        <v>0.124</v>
      </c>
      <c r="U115" s="23">
        <v>0</v>
      </c>
      <c r="V115" s="25">
        <f t="shared" si="2"/>
        <v>3.5</v>
      </c>
      <c r="W115" s="27">
        <f t="shared" si="3"/>
        <v>771.54</v>
      </c>
    </row>
    <row r="116" spans="1:23" ht="12.75" customHeight="1">
      <c r="A116" s="3">
        <v>107</v>
      </c>
      <c r="B116" s="4" t="s">
        <v>47</v>
      </c>
      <c r="C116" s="2">
        <v>6</v>
      </c>
      <c r="D116" s="2">
        <v>1</v>
      </c>
      <c r="E116" s="22">
        <v>148.9</v>
      </c>
      <c r="F116" s="22">
        <v>148.9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0.347</v>
      </c>
      <c r="R116" s="23">
        <v>0</v>
      </c>
      <c r="S116" s="23">
        <v>0</v>
      </c>
      <c r="T116" s="23">
        <v>0</v>
      </c>
      <c r="U116" s="23">
        <v>0</v>
      </c>
      <c r="V116" s="25">
        <f t="shared" si="2"/>
        <v>0.347</v>
      </c>
      <c r="W116" s="27">
        <f t="shared" si="3"/>
        <v>51.668299999999995</v>
      </c>
    </row>
    <row r="117" spans="1:23" ht="12.75" customHeight="1">
      <c r="A117" s="3">
        <v>108</v>
      </c>
      <c r="B117" s="4" t="s">
        <v>47</v>
      </c>
      <c r="C117" s="2">
        <v>12</v>
      </c>
      <c r="D117" s="2">
        <v>2</v>
      </c>
      <c r="E117" s="22">
        <v>316.27</v>
      </c>
      <c r="F117" s="22">
        <v>316.27</v>
      </c>
      <c r="G117" s="23">
        <v>0.18300000000000002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0.14100000000000001</v>
      </c>
      <c r="R117" s="23">
        <v>3.401999999999999</v>
      </c>
      <c r="S117" s="23">
        <v>0.046</v>
      </c>
      <c r="T117" s="23">
        <v>0.474</v>
      </c>
      <c r="U117" s="23">
        <v>0</v>
      </c>
      <c r="V117" s="25">
        <f t="shared" si="2"/>
        <v>4.245999999999999</v>
      </c>
      <c r="W117" s="27">
        <f t="shared" si="3"/>
        <v>1342.8824199999995</v>
      </c>
    </row>
    <row r="118" spans="1:23" ht="12.75" customHeight="1">
      <c r="A118" s="3">
        <v>109</v>
      </c>
      <c r="B118" s="4" t="s">
        <v>69</v>
      </c>
      <c r="C118" s="2">
        <v>37</v>
      </c>
      <c r="D118" s="2">
        <v>5</v>
      </c>
      <c r="E118" s="22">
        <v>2871.92</v>
      </c>
      <c r="F118" s="22">
        <v>2871.92</v>
      </c>
      <c r="G118" s="23">
        <v>0.5660000000000001</v>
      </c>
      <c r="H118" s="23">
        <v>0.101</v>
      </c>
      <c r="I118" s="23">
        <v>0.003</v>
      </c>
      <c r="J118" s="23">
        <v>0.091</v>
      </c>
      <c r="K118" s="23">
        <v>0.039</v>
      </c>
      <c r="L118" s="23">
        <v>0.052</v>
      </c>
      <c r="M118" s="23">
        <v>0</v>
      </c>
      <c r="N118" s="23">
        <v>0</v>
      </c>
      <c r="O118" s="23">
        <v>0.004</v>
      </c>
      <c r="P118" s="23">
        <v>0.005</v>
      </c>
      <c r="Q118" s="23">
        <v>0.165</v>
      </c>
      <c r="R118" s="23">
        <v>2.037</v>
      </c>
      <c r="S118" s="23">
        <v>0.155</v>
      </c>
      <c r="T118" s="23">
        <v>0.161</v>
      </c>
      <c r="U118" s="23">
        <v>0</v>
      </c>
      <c r="V118" s="25">
        <f t="shared" si="2"/>
        <v>3.2880000000000003</v>
      </c>
      <c r="W118" s="27">
        <f t="shared" si="3"/>
        <v>9442.87296</v>
      </c>
    </row>
    <row r="119" spans="1:23" ht="12.75" customHeight="1">
      <c r="A119" s="3">
        <v>110</v>
      </c>
      <c r="B119" s="4" t="s">
        <v>48</v>
      </c>
      <c r="C119" s="2">
        <v>151</v>
      </c>
      <c r="D119" s="2">
        <v>1</v>
      </c>
      <c r="E119" s="22">
        <v>38.6</v>
      </c>
      <c r="F119" s="22">
        <v>38.6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0.348</v>
      </c>
      <c r="R119" s="23">
        <v>0</v>
      </c>
      <c r="S119" s="23">
        <v>0</v>
      </c>
      <c r="T119" s="23">
        <v>0</v>
      </c>
      <c r="U119" s="23">
        <v>0</v>
      </c>
      <c r="V119" s="25">
        <f t="shared" si="2"/>
        <v>0.348</v>
      </c>
      <c r="W119" s="27">
        <f t="shared" si="3"/>
        <v>13.4328</v>
      </c>
    </row>
    <row r="120" spans="1:23" ht="12.75" customHeight="1">
      <c r="A120" s="3">
        <v>111</v>
      </c>
      <c r="B120" s="4" t="s">
        <v>70</v>
      </c>
      <c r="C120" s="2" t="s">
        <v>12</v>
      </c>
      <c r="D120" s="2">
        <v>5</v>
      </c>
      <c r="E120" s="22">
        <v>4481.89</v>
      </c>
      <c r="F120" s="22">
        <v>4481.89</v>
      </c>
      <c r="G120" s="23">
        <v>0.40700000000000003</v>
      </c>
      <c r="H120" s="23">
        <v>0.096</v>
      </c>
      <c r="I120" s="23">
        <v>0.004</v>
      </c>
      <c r="J120" s="23">
        <v>0.273</v>
      </c>
      <c r="K120" s="23">
        <v>0.042</v>
      </c>
      <c r="L120" s="23">
        <v>0.033</v>
      </c>
      <c r="M120" s="23">
        <v>0</v>
      </c>
      <c r="N120" s="23">
        <v>0.198</v>
      </c>
      <c r="O120" s="23">
        <v>0.004</v>
      </c>
      <c r="P120" s="23">
        <v>0.004</v>
      </c>
      <c r="Q120" s="23">
        <v>0.186</v>
      </c>
      <c r="R120" s="23">
        <v>2.27</v>
      </c>
      <c r="S120" s="23">
        <v>0.112</v>
      </c>
      <c r="T120" s="23">
        <v>0.155</v>
      </c>
      <c r="U120" s="23">
        <v>0</v>
      </c>
      <c r="V120" s="25">
        <f t="shared" si="2"/>
        <v>3.511</v>
      </c>
      <c r="W120" s="27">
        <f t="shared" si="3"/>
        <v>15735.915790000001</v>
      </c>
    </row>
    <row r="121" spans="1:23" ht="12.75" customHeight="1">
      <c r="A121" s="3">
        <v>112</v>
      </c>
      <c r="B121" s="4" t="s">
        <v>63</v>
      </c>
      <c r="C121" s="2">
        <v>145</v>
      </c>
      <c r="D121" s="2">
        <v>2</v>
      </c>
      <c r="E121" s="22">
        <v>611.86</v>
      </c>
      <c r="F121" s="22">
        <v>611.86</v>
      </c>
      <c r="G121" s="23">
        <v>0.261</v>
      </c>
      <c r="H121" s="23">
        <v>0</v>
      </c>
      <c r="I121" s="23">
        <v>0</v>
      </c>
      <c r="J121" s="23">
        <v>0.303</v>
      </c>
      <c r="K121" s="23">
        <v>0.059</v>
      </c>
      <c r="L121" s="23">
        <v>0.039</v>
      </c>
      <c r="M121" s="23">
        <v>0</v>
      </c>
      <c r="N121" s="23">
        <v>0.205</v>
      </c>
      <c r="O121" s="23">
        <v>0</v>
      </c>
      <c r="P121" s="23">
        <v>0</v>
      </c>
      <c r="Q121" s="23">
        <v>0.153</v>
      </c>
      <c r="R121" s="23">
        <v>2.3379999999999996</v>
      </c>
      <c r="S121" s="23">
        <v>0.066</v>
      </c>
      <c r="T121" s="23">
        <v>0.151</v>
      </c>
      <c r="U121" s="23">
        <v>0</v>
      </c>
      <c r="V121" s="25">
        <f t="shared" si="2"/>
        <v>3.2719999999999994</v>
      </c>
      <c r="W121" s="27">
        <f t="shared" si="3"/>
        <v>2002.0059199999996</v>
      </c>
    </row>
    <row r="122" spans="1:23" ht="12.75" customHeight="1">
      <c r="A122" s="3">
        <v>113</v>
      </c>
      <c r="B122" s="7" t="s">
        <v>49</v>
      </c>
      <c r="C122" s="8">
        <v>3</v>
      </c>
      <c r="D122" s="6">
        <v>2</v>
      </c>
      <c r="E122" s="22">
        <v>173.3</v>
      </c>
      <c r="F122" s="22">
        <v>173.3</v>
      </c>
      <c r="G122" s="23">
        <v>0.394</v>
      </c>
      <c r="H122" s="23">
        <v>0</v>
      </c>
      <c r="I122" s="23">
        <v>0</v>
      </c>
      <c r="J122" s="23">
        <v>0.171</v>
      </c>
      <c r="K122" s="23">
        <v>0.171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0.294</v>
      </c>
      <c r="R122" s="23">
        <v>3.211</v>
      </c>
      <c r="S122" s="23">
        <v>0.111</v>
      </c>
      <c r="T122" s="23">
        <v>0.183</v>
      </c>
      <c r="U122" s="23">
        <v>0</v>
      </c>
      <c r="V122" s="25">
        <f t="shared" si="2"/>
        <v>4.364</v>
      </c>
      <c r="W122" s="27">
        <f t="shared" si="3"/>
        <v>756.2812</v>
      </c>
    </row>
    <row r="123" spans="1:23" ht="12.75" customHeight="1">
      <c r="A123" s="3">
        <v>114</v>
      </c>
      <c r="B123" s="7" t="s">
        <v>49</v>
      </c>
      <c r="C123" s="8">
        <v>4</v>
      </c>
      <c r="D123" s="6">
        <v>2</v>
      </c>
      <c r="E123" s="22">
        <v>196</v>
      </c>
      <c r="F123" s="22">
        <v>196</v>
      </c>
      <c r="G123" s="23">
        <v>0.404</v>
      </c>
      <c r="H123" s="23">
        <v>0</v>
      </c>
      <c r="I123" s="23">
        <v>0</v>
      </c>
      <c r="J123" s="23">
        <v>0.154</v>
      </c>
      <c r="K123" s="23">
        <v>0.154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0.237</v>
      </c>
      <c r="R123" s="23">
        <v>2.9579999999999993</v>
      </c>
      <c r="S123" s="23">
        <v>0.111</v>
      </c>
      <c r="T123" s="23">
        <v>0.166</v>
      </c>
      <c r="U123" s="23">
        <v>0</v>
      </c>
      <c r="V123" s="25">
        <f t="shared" si="2"/>
        <v>4.029999999999999</v>
      </c>
      <c r="W123" s="27">
        <f t="shared" si="3"/>
        <v>789.8799999999999</v>
      </c>
    </row>
    <row r="124" spans="1:23" ht="12.75" customHeight="1">
      <c r="A124" s="3">
        <v>115</v>
      </c>
      <c r="B124" s="7" t="s">
        <v>49</v>
      </c>
      <c r="C124" s="8">
        <v>5</v>
      </c>
      <c r="D124" s="6">
        <v>2</v>
      </c>
      <c r="E124" s="22">
        <v>107.9</v>
      </c>
      <c r="F124" s="22">
        <v>107.9</v>
      </c>
      <c r="G124" s="23">
        <v>0.29300000000000004</v>
      </c>
      <c r="H124" s="23">
        <v>0</v>
      </c>
      <c r="I124" s="23">
        <v>0</v>
      </c>
      <c r="J124" s="23">
        <v>0.214</v>
      </c>
      <c r="K124" s="23">
        <v>0.214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0.423</v>
      </c>
      <c r="R124" s="23">
        <v>4.864</v>
      </c>
      <c r="S124" s="23">
        <v>0.086</v>
      </c>
      <c r="T124" s="23">
        <v>0.274</v>
      </c>
      <c r="U124" s="23">
        <v>0</v>
      </c>
      <c r="V124" s="25">
        <f t="shared" si="2"/>
        <v>6.154000000000001</v>
      </c>
      <c r="W124" s="27">
        <f t="shared" si="3"/>
        <v>664.0166000000002</v>
      </c>
    </row>
    <row r="125" spans="1:23" ht="12.75" customHeight="1">
      <c r="A125" s="3">
        <v>116</v>
      </c>
      <c r="B125" s="7" t="s">
        <v>49</v>
      </c>
      <c r="C125" s="8">
        <v>6</v>
      </c>
      <c r="D125" s="6">
        <v>2</v>
      </c>
      <c r="E125" s="22">
        <v>266.7</v>
      </c>
      <c r="F125" s="22">
        <v>266.7</v>
      </c>
      <c r="G125" s="23">
        <v>0.15</v>
      </c>
      <c r="H125" s="23">
        <v>0</v>
      </c>
      <c r="I125" s="23">
        <v>0</v>
      </c>
      <c r="J125" s="23">
        <v>0.106</v>
      </c>
      <c r="K125" s="23">
        <v>0.106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0.176</v>
      </c>
      <c r="R125" s="23">
        <v>2.2489999999999997</v>
      </c>
      <c r="S125" s="23">
        <v>0.035</v>
      </c>
      <c r="T125" s="23">
        <v>0.138</v>
      </c>
      <c r="U125" s="23">
        <v>0</v>
      </c>
      <c r="V125" s="25">
        <f t="shared" si="2"/>
        <v>2.8539999999999996</v>
      </c>
      <c r="W125" s="27">
        <f t="shared" si="3"/>
        <v>761.1617999999999</v>
      </c>
    </row>
    <row r="126" spans="1:23" ht="12.75" customHeight="1">
      <c r="A126" s="3">
        <v>117</v>
      </c>
      <c r="B126" s="7" t="s">
        <v>49</v>
      </c>
      <c r="C126" s="8">
        <v>7</v>
      </c>
      <c r="D126" s="5">
        <v>1</v>
      </c>
      <c r="E126" s="22">
        <v>298.4</v>
      </c>
      <c r="F126" s="22">
        <v>298.4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0.346</v>
      </c>
      <c r="R126" s="23">
        <v>0</v>
      </c>
      <c r="S126" s="23">
        <v>0</v>
      </c>
      <c r="T126" s="23">
        <v>0</v>
      </c>
      <c r="U126" s="23">
        <v>0</v>
      </c>
      <c r="V126" s="25">
        <f t="shared" si="2"/>
        <v>0.346</v>
      </c>
      <c r="W126" s="27">
        <f t="shared" si="3"/>
        <v>103.24639999999998</v>
      </c>
    </row>
    <row r="127" spans="1:23" ht="12.75" customHeight="1">
      <c r="A127" s="3">
        <v>118</v>
      </c>
      <c r="B127" s="7" t="s">
        <v>49</v>
      </c>
      <c r="C127" s="8">
        <v>10</v>
      </c>
      <c r="D127" s="6">
        <v>1</v>
      </c>
      <c r="E127" s="22">
        <v>246.36</v>
      </c>
      <c r="F127" s="22">
        <v>246.36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0.349</v>
      </c>
      <c r="R127" s="23">
        <v>0</v>
      </c>
      <c r="S127" s="23">
        <v>0</v>
      </c>
      <c r="T127" s="23">
        <v>0</v>
      </c>
      <c r="U127" s="23">
        <v>0</v>
      </c>
      <c r="V127" s="25">
        <f t="shared" si="2"/>
        <v>0.349</v>
      </c>
      <c r="W127" s="27">
        <f t="shared" si="3"/>
        <v>85.97964</v>
      </c>
    </row>
    <row r="128" spans="1:23" ht="12.75" customHeight="1">
      <c r="A128" s="3">
        <v>119</v>
      </c>
      <c r="B128" s="7" t="s">
        <v>49</v>
      </c>
      <c r="C128" s="8">
        <v>11</v>
      </c>
      <c r="D128" s="6">
        <v>3</v>
      </c>
      <c r="E128" s="22">
        <v>617.29</v>
      </c>
      <c r="F128" s="22">
        <v>617.29</v>
      </c>
      <c r="G128" s="23">
        <v>0.279</v>
      </c>
      <c r="H128" s="23">
        <v>0.198</v>
      </c>
      <c r="I128" s="23">
        <v>0</v>
      </c>
      <c r="J128" s="23">
        <v>0.061</v>
      </c>
      <c r="K128" s="23">
        <v>0.061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0.065</v>
      </c>
      <c r="R128" s="23">
        <v>3.7439999999999998</v>
      </c>
      <c r="S128" s="23">
        <v>0.081</v>
      </c>
      <c r="T128" s="23">
        <v>0.146</v>
      </c>
      <c r="U128" s="23">
        <v>0</v>
      </c>
      <c r="V128" s="25">
        <f t="shared" si="2"/>
        <v>4.574</v>
      </c>
      <c r="W128" s="27">
        <f t="shared" si="3"/>
        <v>2823.4844599999997</v>
      </c>
    </row>
    <row r="129" spans="1:23" ht="12.75" customHeight="1">
      <c r="A129" s="3">
        <v>120</v>
      </c>
      <c r="B129" s="7" t="s">
        <v>49</v>
      </c>
      <c r="C129" s="8">
        <v>12</v>
      </c>
      <c r="D129" s="6">
        <v>3</v>
      </c>
      <c r="E129" s="22">
        <v>620.24</v>
      </c>
      <c r="F129" s="22">
        <v>620.24</v>
      </c>
      <c r="G129" s="23">
        <v>0.191</v>
      </c>
      <c r="H129" s="23">
        <v>0.199</v>
      </c>
      <c r="I129" s="23">
        <v>0</v>
      </c>
      <c r="J129" s="23">
        <v>0.061</v>
      </c>
      <c r="K129" s="23">
        <v>0.061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0.064</v>
      </c>
      <c r="R129" s="23">
        <v>3.76</v>
      </c>
      <c r="S129" s="23">
        <v>0.054</v>
      </c>
      <c r="T129" s="23">
        <v>0.146</v>
      </c>
      <c r="U129" s="23">
        <v>0</v>
      </c>
      <c r="V129" s="25">
        <f t="shared" si="2"/>
        <v>4.475</v>
      </c>
      <c r="W129" s="27">
        <f t="shared" si="3"/>
        <v>2775.5739999999996</v>
      </c>
    </row>
    <row r="130" spans="1:23" ht="12.75" customHeight="1">
      <c r="A130" s="3">
        <v>121</v>
      </c>
      <c r="B130" s="7" t="s">
        <v>49</v>
      </c>
      <c r="C130" s="8">
        <v>17</v>
      </c>
      <c r="D130" s="6">
        <v>1</v>
      </c>
      <c r="E130" s="22">
        <v>217.7</v>
      </c>
      <c r="F130" s="22">
        <v>217.7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0.347</v>
      </c>
      <c r="R130" s="23">
        <v>0</v>
      </c>
      <c r="S130" s="23">
        <v>0</v>
      </c>
      <c r="T130" s="23">
        <v>0</v>
      </c>
      <c r="U130" s="23">
        <v>0</v>
      </c>
      <c r="V130" s="25">
        <f t="shared" si="2"/>
        <v>0.347</v>
      </c>
      <c r="W130" s="27">
        <f t="shared" si="3"/>
        <v>75.54189999999998</v>
      </c>
    </row>
    <row r="131" spans="1:23" ht="12.75" customHeight="1">
      <c r="A131" s="3">
        <v>122</v>
      </c>
      <c r="B131" s="7" t="s">
        <v>49</v>
      </c>
      <c r="C131" s="8">
        <v>24</v>
      </c>
      <c r="D131" s="6">
        <v>2</v>
      </c>
      <c r="E131" s="22">
        <v>632.07</v>
      </c>
      <c r="F131" s="22">
        <v>632.07</v>
      </c>
      <c r="G131" s="23">
        <v>0.099</v>
      </c>
      <c r="H131" s="23">
        <v>0</v>
      </c>
      <c r="I131" s="23">
        <v>0</v>
      </c>
      <c r="J131" s="23">
        <v>0.161</v>
      </c>
      <c r="K131" s="23">
        <v>0.081</v>
      </c>
      <c r="L131" s="23">
        <v>0.08</v>
      </c>
      <c r="M131" s="23">
        <v>0</v>
      </c>
      <c r="N131" s="23">
        <v>0</v>
      </c>
      <c r="O131" s="23">
        <v>0</v>
      </c>
      <c r="P131" s="23">
        <v>0</v>
      </c>
      <c r="Q131" s="23">
        <v>0.079</v>
      </c>
      <c r="R131" s="23">
        <v>1.5430000000000001</v>
      </c>
      <c r="S131" s="23">
        <v>0.019</v>
      </c>
      <c r="T131" s="23">
        <v>0.198</v>
      </c>
      <c r="U131" s="23">
        <v>0</v>
      </c>
      <c r="V131" s="25">
        <f t="shared" si="2"/>
        <v>2.0989999999999998</v>
      </c>
      <c r="W131" s="27">
        <f t="shared" si="3"/>
        <v>1326.7149299999999</v>
      </c>
    </row>
    <row r="132" spans="1:23" ht="12.75" customHeight="1">
      <c r="A132" s="3">
        <v>123</v>
      </c>
      <c r="B132" s="7" t="s">
        <v>49</v>
      </c>
      <c r="C132" s="8">
        <v>41</v>
      </c>
      <c r="D132" s="6">
        <v>1</v>
      </c>
      <c r="E132" s="22">
        <v>129.7</v>
      </c>
      <c r="F132" s="22">
        <v>129.7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0.348</v>
      </c>
      <c r="R132" s="23">
        <v>0</v>
      </c>
      <c r="S132" s="23">
        <v>0</v>
      </c>
      <c r="T132" s="23">
        <v>0</v>
      </c>
      <c r="U132" s="23">
        <v>0</v>
      </c>
      <c r="V132" s="25">
        <f t="shared" si="2"/>
        <v>0.348</v>
      </c>
      <c r="W132" s="27">
        <f t="shared" si="3"/>
        <v>45.13559999999999</v>
      </c>
    </row>
    <row r="133" spans="1:23" ht="12.75" customHeight="1">
      <c r="A133" s="3">
        <v>124</v>
      </c>
      <c r="B133" s="7" t="s">
        <v>49</v>
      </c>
      <c r="C133" s="8">
        <v>42</v>
      </c>
      <c r="D133" s="6">
        <v>1</v>
      </c>
      <c r="E133" s="22">
        <v>257.5</v>
      </c>
      <c r="F133" s="22">
        <v>257.5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0.346</v>
      </c>
      <c r="R133" s="23">
        <v>0</v>
      </c>
      <c r="S133" s="23">
        <v>0</v>
      </c>
      <c r="T133" s="23">
        <v>0</v>
      </c>
      <c r="U133" s="23">
        <v>0</v>
      </c>
      <c r="V133" s="25">
        <f t="shared" si="2"/>
        <v>0.346</v>
      </c>
      <c r="W133" s="27">
        <f t="shared" si="3"/>
        <v>89.095</v>
      </c>
    </row>
    <row r="134" spans="1:23" ht="12.75" customHeight="1">
      <c r="A134" s="3">
        <v>125</v>
      </c>
      <c r="B134" s="7" t="s">
        <v>49</v>
      </c>
      <c r="C134" s="8">
        <v>43</v>
      </c>
      <c r="D134" s="6">
        <v>1</v>
      </c>
      <c r="E134" s="22">
        <v>378.6</v>
      </c>
      <c r="F134" s="22">
        <v>378.6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0.348</v>
      </c>
      <c r="R134" s="23">
        <v>0</v>
      </c>
      <c r="S134" s="23">
        <v>0</v>
      </c>
      <c r="T134" s="23">
        <v>0</v>
      </c>
      <c r="U134" s="23">
        <v>0</v>
      </c>
      <c r="V134" s="25">
        <f t="shared" si="2"/>
        <v>0.348</v>
      </c>
      <c r="W134" s="27">
        <f t="shared" si="3"/>
        <v>131.7528</v>
      </c>
    </row>
    <row r="135" spans="1:23" ht="12.75" customHeight="1">
      <c r="A135" s="3">
        <v>126</v>
      </c>
      <c r="B135" s="7" t="s">
        <v>49</v>
      </c>
      <c r="C135" s="8">
        <v>44</v>
      </c>
      <c r="D135" s="6">
        <v>1</v>
      </c>
      <c r="E135" s="22">
        <v>338.7</v>
      </c>
      <c r="F135" s="22">
        <v>338.7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0.35</v>
      </c>
      <c r="R135" s="23">
        <v>0</v>
      </c>
      <c r="S135" s="23">
        <v>0</v>
      </c>
      <c r="T135" s="23">
        <v>0</v>
      </c>
      <c r="U135" s="23">
        <v>0</v>
      </c>
      <c r="V135" s="25">
        <f t="shared" si="2"/>
        <v>0.35</v>
      </c>
      <c r="W135" s="27">
        <f t="shared" si="3"/>
        <v>118.54499999999999</v>
      </c>
    </row>
    <row r="136" spans="1:23" ht="12.75" customHeight="1">
      <c r="A136" s="3">
        <v>127</v>
      </c>
      <c r="B136" s="7" t="s">
        <v>49</v>
      </c>
      <c r="C136" s="8">
        <v>50</v>
      </c>
      <c r="D136" s="6">
        <v>1</v>
      </c>
      <c r="E136" s="22">
        <v>321.7</v>
      </c>
      <c r="F136" s="22">
        <v>321.7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0.349</v>
      </c>
      <c r="R136" s="23">
        <v>0</v>
      </c>
      <c r="S136" s="23">
        <v>0</v>
      </c>
      <c r="T136" s="23">
        <v>0</v>
      </c>
      <c r="U136" s="23">
        <v>0</v>
      </c>
      <c r="V136" s="25">
        <f t="shared" si="2"/>
        <v>0.349</v>
      </c>
      <c r="W136" s="27">
        <f t="shared" si="3"/>
        <v>112.27329999999999</v>
      </c>
    </row>
    <row r="137" spans="1:23" ht="12.75" customHeight="1">
      <c r="A137" s="3">
        <v>128</v>
      </c>
      <c r="B137" s="7" t="s">
        <v>49</v>
      </c>
      <c r="C137" s="8">
        <v>51</v>
      </c>
      <c r="D137" s="6">
        <v>1</v>
      </c>
      <c r="E137" s="22">
        <v>354.5</v>
      </c>
      <c r="F137" s="22">
        <v>354.5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0.349</v>
      </c>
      <c r="R137" s="23">
        <v>0</v>
      </c>
      <c r="S137" s="23">
        <v>0</v>
      </c>
      <c r="T137" s="23">
        <v>0</v>
      </c>
      <c r="U137" s="23">
        <v>0</v>
      </c>
      <c r="V137" s="25">
        <f t="shared" si="2"/>
        <v>0.349</v>
      </c>
      <c r="W137" s="27">
        <f t="shared" si="3"/>
        <v>123.72049999999999</v>
      </c>
    </row>
    <row r="138" spans="1:23" ht="12.75" customHeight="1">
      <c r="A138" s="3">
        <v>129</v>
      </c>
      <c r="B138" s="7" t="s">
        <v>49</v>
      </c>
      <c r="C138" s="8">
        <v>54</v>
      </c>
      <c r="D138" s="6">
        <v>2</v>
      </c>
      <c r="E138" s="22">
        <v>465.12</v>
      </c>
      <c r="F138" s="22">
        <v>465.12</v>
      </c>
      <c r="G138" s="23">
        <v>0.054</v>
      </c>
      <c r="H138" s="23">
        <v>0</v>
      </c>
      <c r="I138" s="23">
        <v>0</v>
      </c>
      <c r="J138" s="23">
        <v>0.11</v>
      </c>
      <c r="K138" s="23">
        <v>0.057</v>
      </c>
      <c r="L138" s="23">
        <v>0.053</v>
      </c>
      <c r="M138" s="23">
        <v>0</v>
      </c>
      <c r="N138" s="23">
        <v>0</v>
      </c>
      <c r="O138" s="23">
        <v>0</v>
      </c>
      <c r="P138" s="23">
        <v>0</v>
      </c>
      <c r="Q138" s="23">
        <v>0.083</v>
      </c>
      <c r="R138" s="23">
        <v>2.078</v>
      </c>
      <c r="S138" s="23">
        <v>0.009</v>
      </c>
      <c r="T138" s="23">
        <v>0.257</v>
      </c>
      <c r="U138" s="23">
        <v>0</v>
      </c>
      <c r="V138" s="25">
        <f t="shared" si="2"/>
        <v>2.5909999999999997</v>
      </c>
      <c r="W138" s="27">
        <f t="shared" si="3"/>
        <v>1205.12592</v>
      </c>
    </row>
    <row r="139" spans="1:23" ht="12.75" customHeight="1">
      <c r="A139" s="3">
        <v>130</v>
      </c>
      <c r="B139" s="7" t="s">
        <v>49</v>
      </c>
      <c r="C139" s="8">
        <v>57</v>
      </c>
      <c r="D139" s="6">
        <v>2</v>
      </c>
      <c r="E139" s="22">
        <v>249</v>
      </c>
      <c r="F139" s="22">
        <v>249</v>
      </c>
      <c r="G139" s="23">
        <v>0.103</v>
      </c>
      <c r="H139" s="23">
        <v>0</v>
      </c>
      <c r="I139" s="23">
        <v>0</v>
      </c>
      <c r="J139" s="23">
        <v>0.22299999999999998</v>
      </c>
      <c r="K139" s="23">
        <v>0.144</v>
      </c>
      <c r="L139" s="23">
        <v>0.079</v>
      </c>
      <c r="M139" s="23">
        <v>0</v>
      </c>
      <c r="N139" s="23">
        <v>0</v>
      </c>
      <c r="O139" s="23">
        <v>0</v>
      </c>
      <c r="P139" s="23">
        <v>0</v>
      </c>
      <c r="Q139" s="23">
        <v>0.112</v>
      </c>
      <c r="R139" s="23">
        <v>2.3189999999999995</v>
      </c>
      <c r="S139" s="23">
        <v>0.023</v>
      </c>
      <c r="T139" s="23">
        <v>0.146</v>
      </c>
      <c r="U139" s="23">
        <v>0</v>
      </c>
      <c r="V139" s="25">
        <f aca="true" t="shared" si="4" ref="V139:V202">SUM(O139:U139,G139:J139)</f>
        <v>2.9259999999999997</v>
      </c>
      <c r="W139" s="27">
        <f aca="true" t="shared" si="5" ref="W139:W202">V139*E139</f>
        <v>728.574</v>
      </c>
    </row>
    <row r="140" spans="1:23" ht="12.75" customHeight="1">
      <c r="A140" s="3">
        <v>131</v>
      </c>
      <c r="B140" s="7" t="s">
        <v>49</v>
      </c>
      <c r="C140" s="8">
        <v>63</v>
      </c>
      <c r="D140" s="6">
        <v>1</v>
      </c>
      <c r="E140" s="22">
        <v>246.4</v>
      </c>
      <c r="F140" s="22">
        <v>246.4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0.348</v>
      </c>
      <c r="R140" s="23">
        <v>0</v>
      </c>
      <c r="S140" s="23">
        <v>0</v>
      </c>
      <c r="T140" s="23">
        <v>0</v>
      </c>
      <c r="U140" s="23">
        <v>0</v>
      </c>
      <c r="V140" s="25">
        <f t="shared" si="4"/>
        <v>0.348</v>
      </c>
      <c r="W140" s="27">
        <f t="shared" si="5"/>
        <v>85.74719999999999</v>
      </c>
    </row>
    <row r="141" spans="1:23" ht="12.75" customHeight="1">
      <c r="A141" s="3">
        <v>132</v>
      </c>
      <c r="B141" s="7" t="s">
        <v>49</v>
      </c>
      <c r="C141" s="8">
        <v>65</v>
      </c>
      <c r="D141" s="6">
        <v>2</v>
      </c>
      <c r="E141" s="22">
        <v>384.5</v>
      </c>
      <c r="F141" s="22">
        <v>384.5</v>
      </c>
      <c r="G141" s="23">
        <v>0.07100000000000001</v>
      </c>
      <c r="H141" s="23">
        <v>0</v>
      </c>
      <c r="I141" s="23">
        <v>0</v>
      </c>
      <c r="J141" s="23">
        <v>0.121</v>
      </c>
      <c r="K141" s="23">
        <v>0.068</v>
      </c>
      <c r="L141" s="23">
        <v>0.053</v>
      </c>
      <c r="M141" s="23">
        <v>0</v>
      </c>
      <c r="N141" s="23">
        <v>0</v>
      </c>
      <c r="O141" s="23">
        <v>0</v>
      </c>
      <c r="P141" s="23">
        <v>0</v>
      </c>
      <c r="Q141" s="23">
        <v>0.1</v>
      </c>
      <c r="R141" s="23">
        <v>1.72</v>
      </c>
      <c r="S141" s="23">
        <v>0.013</v>
      </c>
      <c r="T141" s="23">
        <v>0.111</v>
      </c>
      <c r="U141" s="23">
        <v>0</v>
      </c>
      <c r="V141" s="25">
        <f t="shared" si="4"/>
        <v>2.136</v>
      </c>
      <c r="W141" s="27">
        <f t="shared" si="5"/>
        <v>821.292</v>
      </c>
    </row>
    <row r="142" spans="1:23" ht="12.75" customHeight="1">
      <c r="A142" s="3">
        <v>133</v>
      </c>
      <c r="B142" s="7" t="s">
        <v>49</v>
      </c>
      <c r="C142" s="8">
        <v>66</v>
      </c>
      <c r="D142" s="6">
        <v>1</v>
      </c>
      <c r="E142" s="22">
        <v>211</v>
      </c>
      <c r="F142" s="22">
        <v>211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0.347</v>
      </c>
      <c r="R142" s="23">
        <v>0</v>
      </c>
      <c r="S142" s="23">
        <v>0</v>
      </c>
      <c r="T142" s="23">
        <v>0</v>
      </c>
      <c r="U142" s="23">
        <v>0</v>
      </c>
      <c r="V142" s="25">
        <f t="shared" si="4"/>
        <v>0.347</v>
      </c>
      <c r="W142" s="27">
        <f t="shared" si="5"/>
        <v>73.217</v>
      </c>
    </row>
    <row r="143" spans="1:23" ht="12.75" customHeight="1">
      <c r="A143" s="3">
        <v>134</v>
      </c>
      <c r="B143" s="4" t="s">
        <v>50</v>
      </c>
      <c r="C143" s="2">
        <v>4</v>
      </c>
      <c r="D143" s="2">
        <v>1</v>
      </c>
      <c r="E143" s="22">
        <v>46.5</v>
      </c>
      <c r="F143" s="22">
        <v>46.5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0.346</v>
      </c>
      <c r="R143" s="23">
        <v>0</v>
      </c>
      <c r="S143" s="23">
        <v>0</v>
      </c>
      <c r="T143" s="23">
        <v>0</v>
      </c>
      <c r="U143" s="23">
        <v>0</v>
      </c>
      <c r="V143" s="25">
        <f t="shared" si="4"/>
        <v>0.346</v>
      </c>
      <c r="W143" s="27">
        <f t="shared" si="5"/>
        <v>16.089</v>
      </c>
    </row>
    <row r="144" spans="1:23" ht="12.75" customHeight="1">
      <c r="A144" s="3">
        <v>135</v>
      </c>
      <c r="B144" s="4" t="s">
        <v>4</v>
      </c>
      <c r="C144" s="2">
        <v>13</v>
      </c>
      <c r="D144" s="2">
        <v>2</v>
      </c>
      <c r="E144" s="22">
        <v>450.4</v>
      </c>
      <c r="F144" s="22">
        <v>450.4</v>
      </c>
      <c r="G144" s="23">
        <v>0.04</v>
      </c>
      <c r="H144" s="23">
        <v>0</v>
      </c>
      <c r="I144" s="23">
        <v>0</v>
      </c>
      <c r="J144" s="23">
        <v>0.11</v>
      </c>
      <c r="K144" s="23">
        <v>0.069</v>
      </c>
      <c r="L144" s="23">
        <v>0.041</v>
      </c>
      <c r="M144" s="23">
        <v>0</v>
      </c>
      <c r="N144" s="23">
        <v>0</v>
      </c>
      <c r="O144" s="23">
        <v>0</v>
      </c>
      <c r="P144" s="23">
        <v>0</v>
      </c>
      <c r="Q144" s="23">
        <v>0.085</v>
      </c>
      <c r="R144" s="23">
        <v>2.2139999999999995</v>
      </c>
      <c r="S144" s="23">
        <v>0.006</v>
      </c>
      <c r="T144" s="23">
        <v>0.19</v>
      </c>
      <c r="U144" s="23">
        <v>0</v>
      </c>
      <c r="V144" s="25">
        <f t="shared" si="4"/>
        <v>2.644999999999999</v>
      </c>
      <c r="W144" s="27">
        <f t="shared" si="5"/>
        <v>1191.3079999999995</v>
      </c>
    </row>
    <row r="145" spans="1:23" ht="12.75" customHeight="1">
      <c r="A145" s="3">
        <v>136</v>
      </c>
      <c r="B145" s="4" t="s">
        <v>4</v>
      </c>
      <c r="C145" s="2">
        <v>32</v>
      </c>
      <c r="D145" s="2">
        <v>1</v>
      </c>
      <c r="E145" s="22">
        <v>80</v>
      </c>
      <c r="F145" s="22">
        <v>80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0.347</v>
      </c>
      <c r="R145" s="23">
        <v>0</v>
      </c>
      <c r="S145" s="23">
        <v>0</v>
      </c>
      <c r="T145" s="23">
        <v>0</v>
      </c>
      <c r="U145" s="23">
        <v>0</v>
      </c>
      <c r="V145" s="25">
        <f t="shared" si="4"/>
        <v>0.347</v>
      </c>
      <c r="W145" s="27">
        <f t="shared" si="5"/>
        <v>27.759999999999998</v>
      </c>
    </row>
    <row r="146" spans="1:23" ht="12.75" customHeight="1">
      <c r="A146" s="3">
        <v>137</v>
      </c>
      <c r="B146" s="4" t="s">
        <v>4</v>
      </c>
      <c r="C146" s="2" t="s">
        <v>12</v>
      </c>
      <c r="D146" s="2">
        <v>5</v>
      </c>
      <c r="E146" s="22">
        <v>2962.7</v>
      </c>
      <c r="F146" s="22">
        <v>2962.7</v>
      </c>
      <c r="G146" s="23">
        <v>0.34700000000000003</v>
      </c>
      <c r="H146" s="23">
        <v>0.101</v>
      </c>
      <c r="I146" s="23">
        <v>0.003</v>
      </c>
      <c r="J146" s="23">
        <v>0.107</v>
      </c>
      <c r="K146" s="23">
        <v>0.062</v>
      </c>
      <c r="L146" s="23">
        <v>0.045</v>
      </c>
      <c r="M146" s="23">
        <v>0</v>
      </c>
      <c r="N146" s="23">
        <v>0</v>
      </c>
      <c r="O146" s="23">
        <v>0.003</v>
      </c>
      <c r="P146" s="23">
        <v>0.004</v>
      </c>
      <c r="Q146" s="23">
        <v>0.161</v>
      </c>
      <c r="R146" s="23">
        <v>2.038</v>
      </c>
      <c r="S146" s="23">
        <v>0.092</v>
      </c>
      <c r="T146" s="23">
        <v>0.185</v>
      </c>
      <c r="U146" s="23">
        <v>0</v>
      </c>
      <c r="V146" s="25">
        <f t="shared" si="4"/>
        <v>3.0410000000000004</v>
      </c>
      <c r="W146" s="27">
        <f t="shared" si="5"/>
        <v>9009.5707</v>
      </c>
    </row>
    <row r="147" spans="1:23" ht="12.75" customHeight="1">
      <c r="A147" s="3">
        <v>138</v>
      </c>
      <c r="B147" s="4" t="s">
        <v>5</v>
      </c>
      <c r="C147" s="2">
        <v>44</v>
      </c>
      <c r="D147" s="2">
        <v>2</v>
      </c>
      <c r="E147" s="22">
        <v>368.22</v>
      </c>
      <c r="F147" s="22">
        <v>368.22</v>
      </c>
      <c r="G147" s="23">
        <v>0.12</v>
      </c>
      <c r="H147" s="23">
        <v>0</v>
      </c>
      <c r="I147" s="23">
        <v>0</v>
      </c>
      <c r="J147" s="23">
        <v>0.062</v>
      </c>
      <c r="K147" s="23">
        <v>0.062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0.10400000000000001</v>
      </c>
      <c r="R147" s="23">
        <v>2.0739999999999994</v>
      </c>
      <c r="S147" s="23">
        <v>0.024</v>
      </c>
      <c r="T147" s="23">
        <v>0.269</v>
      </c>
      <c r="U147" s="23">
        <v>0</v>
      </c>
      <c r="V147" s="25">
        <f t="shared" si="4"/>
        <v>2.6529999999999996</v>
      </c>
      <c r="W147" s="27">
        <f t="shared" si="5"/>
        <v>976.8876599999999</v>
      </c>
    </row>
    <row r="148" spans="1:23" ht="12.75" customHeight="1">
      <c r="A148" s="3">
        <v>139</v>
      </c>
      <c r="B148" s="4" t="s">
        <v>5</v>
      </c>
      <c r="C148" s="2">
        <v>46</v>
      </c>
      <c r="D148" s="2">
        <v>1</v>
      </c>
      <c r="E148" s="22">
        <v>52.8</v>
      </c>
      <c r="F148" s="22">
        <v>52.8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0.35</v>
      </c>
      <c r="R148" s="23">
        <v>0</v>
      </c>
      <c r="S148" s="23">
        <v>0</v>
      </c>
      <c r="T148" s="23">
        <v>0</v>
      </c>
      <c r="U148" s="23">
        <v>0</v>
      </c>
      <c r="V148" s="25">
        <f t="shared" si="4"/>
        <v>0.35</v>
      </c>
      <c r="W148" s="27">
        <f t="shared" si="5"/>
        <v>18.479999999999997</v>
      </c>
    </row>
    <row r="149" spans="1:23" ht="12.75" customHeight="1">
      <c r="A149" s="3">
        <v>140</v>
      </c>
      <c r="B149" s="7" t="s">
        <v>51</v>
      </c>
      <c r="C149" s="8">
        <v>16</v>
      </c>
      <c r="D149" s="6">
        <v>2</v>
      </c>
      <c r="E149" s="22">
        <v>644.6</v>
      </c>
      <c r="F149" s="22">
        <v>644.6</v>
      </c>
      <c r="G149" s="23">
        <v>0.078</v>
      </c>
      <c r="H149" s="23">
        <v>0</v>
      </c>
      <c r="I149" s="23">
        <v>0</v>
      </c>
      <c r="J149" s="23">
        <v>0.09</v>
      </c>
      <c r="K149" s="23">
        <v>0.048</v>
      </c>
      <c r="L149" s="23">
        <v>0.042</v>
      </c>
      <c r="M149" s="23">
        <v>0</v>
      </c>
      <c r="N149" s="23">
        <v>0</v>
      </c>
      <c r="O149" s="23">
        <v>0</v>
      </c>
      <c r="P149" s="23">
        <v>0</v>
      </c>
      <c r="Q149" s="23">
        <v>0.148</v>
      </c>
      <c r="R149" s="23">
        <v>1.4309999999999996</v>
      </c>
      <c r="S149" s="23">
        <v>0.013</v>
      </c>
      <c r="T149" s="23">
        <v>0.115</v>
      </c>
      <c r="U149" s="23">
        <v>0</v>
      </c>
      <c r="V149" s="25">
        <f t="shared" si="4"/>
        <v>1.8749999999999996</v>
      </c>
      <c r="W149" s="27">
        <f t="shared" si="5"/>
        <v>1208.6249999999998</v>
      </c>
    </row>
    <row r="150" spans="1:23" ht="12.75" customHeight="1">
      <c r="A150" s="3">
        <v>141</v>
      </c>
      <c r="B150" s="7" t="s">
        <v>51</v>
      </c>
      <c r="C150" s="8">
        <v>17</v>
      </c>
      <c r="D150" s="6">
        <v>2</v>
      </c>
      <c r="E150" s="22">
        <v>593.4</v>
      </c>
      <c r="F150" s="22">
        <v>593.4</v>
      </c>
      <c r="G150" s="23">
        <v>0.094</v>
      </c>
      <c r="H150" s="23">
        <v>0</v>
      </c>
      <c r="I150" s="23">
        <v>0</v>
      </c>
      <c r="J150" s="23">
        <v>0.116</v>
      </c>
      <c r="K150" s="23">
        <v>0.066</v>
      </c>
      <c r="L150" s="23">
        <v>0.05</v>
      </c>
      <c r="M150" s="23">
        <v>0</v>
      </c>
      <c r="N150" s="23">
        <v>0</v>
      </c>
      <c r="O150" s="23">
        <v>0</v>
      </c>
      <c r="P150" s="23">
        <v>0</v>
      </c>
      <c r="Q150" s="23">
        <v>0.096</v>
      </c>
      <c r="R150" s="23">
        <v>1.6609999999999994</v>
      </c>
      <c r="S150" s="23">
        <v>0.017</v>
      </c>
      <c r="T150" s="23">
        <v>0.111</v>
      </c>
      <c r="U150" s="23">
        <v>0</v>
      </c>
      <c r="V150" s="25">
        <f t="shared" si="4"/>
        <v>2.0949999999999993</v>
      </c>
      <c r="W150" s="27">
        <f t="shared" si="5"/>
        <v>1243.1729999999995</v>
      </c>
    </row>
    <row r="151" spans="1:23" ht="12.75" customHeight="1">
      <c r="A151" s="3">
        <v>142</v>
      </c>
      <c r="B151" s="7" t="s">
        <v>51</v>
      </c>
      <c r="C151" s="8">
        <v>18</v>
      </c>
      <c r="D151" s="6">
        <v>1</v>
      </c>
      <c r="E151" s="22">
        <v>219.69</v>
      </c>
      <c r="F151" s="22">
        <v>219.69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0.348</v>
      </c>
      <c r="R151" s="23">
        <v>0</v>
      </c>
      <c r="S151" s="23">
        <v>0</v>
      </c>
      <c r="T151" s="23">
        <v>0</v>
      </c>
      <c r="U151" s="23">
        <v>0</v>
      </c>
      <c r="V151" s="25">
        <f t="shared" si="4"/>
        <v>0.348</v>
      </c>
      <c r="W151" s="27">
        <f t="shared" si="5"/>
        <v>76.45212</v>
      </c>
    </row>
    <row r="152" spans="1:23" ht="12.75" customHeight="1">
      <c r="A152" s="3">
        <v>143</v>
      </c>
      <c r="B152" s="7" t="s">
        <v>51</v>
      </c>
      <c r="C152" s="8">
        <v>23</v>
      </c>
      <c r="D152" s="6">
        <v>1</v>
      </c>
      <c r="E152" s="22">
        <v>241.56</v>
      </c>
      <c r="F152" s="22">
        <v>241.56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0.348</v>
      </c>
      <c r="R152" s="23">
        <v>0</v>
      </c>
      <c r="S152" s="23">
        <v>0</v>
      </c>
      <c r="T152" s="23">
        <v>0</v>
      </c>
      <c r="U152" s="23">
        <v>0</v>
      </c>
      <c r="V152" s="25">
        <f t="shared" si="4"/>
        <v>0.348</v>
      </c>
      <c r="W152" s="27">
        <f t="shared" si="5"/>
        <v>84.06287999999999</v>
      </c>
    </row>
    <row r="153" spans="1:23" ht="12.75" customHeight="1">
      <c r="A153" s="3">
        <v>144</v>
      </c>
      <c r="B153" s="7" t="s">
        <v>51</v>
      </c>
      <c r="C153" s="8">
        <v>28</v>
      </c>
      <c r="D153" s="6">
        <v>1</v>
      </c>
      <c r="E153" s="22">
        <v>154.2</v>
      </c>
      <c r="F153" s="22">
        <v>154.2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0.348</v>
      </c>
      <c r="R153" s="23">
        <v>0</v>
      </c>
      <c r="S153" s="23">
        <v>0</v>
      </c>
      <c r="T153" s="23">
        <v>0</v>
      </c>
      <c r="U153" s="23">
        <v>0</v>
      </c>
      <c r="V153" s="25">
        <f t="shared" si="4"/>
        <v>0.348</v>
      </c>
      <c r="W153" s="27">
        <f t="shared" si="5"/>
        <v>53.66159999999999</v>
      </c>
    </row>
    <row r="154" spans="1:23" ht="12.75" customHeight="1">
      <c r="A154" s="3">
        <v>145</v>
      </c>
      <c r="B154" s="7" t="s">
        <v>51</v>
      </c>
      <c r="C154" s="8">
        <v>37</v>
      </c>
      <c r="D154" s="9">
        <v>2</v>
      </c>
      <c r="E154" s="22">
        <v>527.16</v>
      </c>
      <c r="F154" s="22">
        <v>527.16</v>
      </c>
      <c r="G154" s="23">
        <v>0.04</v>
      </c>
      <c r="H154" s="23">
        <v>0</v>
      </c>
      <c r="I154" s="23">
        <v>0</v>
      </c>
      <c r="J154" s="23">
        <v>0.129</v>
      </c>
      <c r="K154" s="23">
        <v>0.066</v>
      </c>
      <c r="L154" s="23">
        <v>0.063</v>
      </c>
      <c r="M154" s="23">
        <v>0</v>
      </c>
      <c r="N154" s="23">
        <v>0</v>
      </c>
      <c r="O154" s="23">
        <v>0</v>
      </c>
      <c r="P154" s="23">
        <v>0</v>
      </c>
      <c r="Q154" s="23">
        <v>0.142</v>
      </c>
      <c r="R154" s="23">
        <v>2.3970000000000002</v>
      </c>
      <c r="S154" s="23">
        <v>0.007</v>
      </c>
      <c r="T154" s="23">
        <v>0.143</v>
      </c>
      <c r="U154" s="23">
        <v>0</v>
      </c>
      <c r="V154" s="25">
        <f t="shared" si="4"/>
        <v>2.858</v>
      </c>
      <c r="W154" s="27">
        <f t="shared" si="5"/>
        <v>1506.62328</v>
      </c>
    </row>
    <row r="155" spans="1:23" ht="12.75" customHeight="1">
      <c r="A155" s="3">
        <v>146</v>
      </c>
      <c r="B155" s="7" t="s">
        <v>51</v>
      </c>
      <c r="C155" s="8">
        <v>38</v>
      </c>
      <c r="D155" s="6">
        <v>1</v>
      </c>
      <c r="E155" s="22">
        <v>197.7</v>
      </c>
      <c r="F155" s="22">
        <v>197.7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0.347</v>
      </c>
      <c r="R155" s="23">
        <v>0</v>
      </c>
      <c r="S155" s="23">
        <v>0</v>
      </c>
      <c r="T155" s="23">
        <v>0</v>
      </c>
      <c r="U155" s="23">
        <v>0</v>
      </c>
      <c r="V155" s="25">
        <f t="shared" si="4"/>
        <v>0.347</v>
      </c>
      <c r="W155" s="27">
        <f t="shared" si="5"/>
        <v>68.60189999999999</v>
      </c>
    </row>
    <row r="156" spans="1:23" ht="12.75" customHeight="1">
      <c r="A156" s="3">
        <v>147</v>
      </c>
      <c r="B156" s="7" t="s">
        <v>52</v>
      </c>
      <c r="C156" s="8">
        <v>68</v>
      </c>
      <c r="D156" s="6">
        <v>1</v>
      </c>
      <c r="E156" s="22">
        <v>231.1</v>
      </c>
      <c r="F156" s="22">
        <v>231.1</v>
      </c>
      <c r="G156" s="23">
        <v>0.38</v>
      </c>
      <c r="H156" s="23">
        <v>0</v>
      </c>
      <c r="I156" s="23">
        <v>0</v>
      </c>
      <c r="J156" s="23">
        <v>0.534</v>
      </c>
      <c r="K156" s="23">
        <v>0.067</v>
      </c>
      <c r="L156" s="23">
        <v>0.06</v>
      </c>
      <c r="M156" s="23">
        <v>0</v>
      </c>
      <c r="N156" s="23">
        <v>0.407</v>
      </c>
      <c r="O156" s="23">
        <v>0</v>
      </c>
      <c r="P156" s="23">
        <v>0</v>
      </c>
      <c r="Q156" s="23">
        <v>0.028</v>
      </c>
      <c r="R156" s="23">
        <v>4.013999999999999</v>
      </c>
      <c r="S156" s="23">
        <v>0.11</v>
      </c>
      <c r="T156" s="23">
        <v>0</v>
      </c>
      <c r="U156" s="23">
        <v>0</v>
      </c>
      <c r="V156" s="25">
        <f t="shared" si="4"/>
        <v>5.065999999999999</v>
      </c>
      <c r="W156" s="27">
        <f t="shared" si="5"/>
        <v>1170.7525999999998</v>
      </c>
    </row>
    <row r="157" spans="1:23" ht="12.75" customHeight="1">
      <c r="A157" s="3">
        <v>148</v>
      </c>
      <c r="B157" s="7" t="s">
        <v>52</v>
      </c>
      <c r="C157" s="8">
        <v>69</v>
      </c>
      <c r="D157" s="6">
        <v>1</v>
      </c>
      <c r="E157" s="22">
        <v>279.6</v>
      </c>
      <c r="F157" s="22">
        <v>279.6</v>
      </c>
      <c r="G157" s="23">
        <v>0.305</v>
      </c>
      <c r="H157" s="23">
        <v>0</v>
      </c>
      <c r="I157" s="23">
        <v>0</v>
      </c>
      <c r="J157" s="23">
        <v>0.45799999999999996</v>
      </c>
      <c r="K157" s="23">
        <v>0.057</v>
      </c>
      <c r="L157" s="23">
        <v>0.056</v>
      </c>
      <c r="M157" s="23">
        <v>0</v>
      </c>
      <c r="N157" s="23">
        <v>0.345</v>
      </c>
      <c r="O157" s="23">
        <v>0</v>
      </c>
      <c r="P157" s="23">
        <v>0</v>
      </c>
      <c r="Q157" s="23">
        <v>0.023</v>
      </c>
      <c r="R157" s="23">
        <v>5.1930000000000005</v>
      </c>
      <c r="S157" s="23">
        <v>0.09</v>
      </c>
      <c r="T157" s="23">
        <v>0</v>
      </c>
      <c r="U157" s="23">
        <v>0</v>
      </c>
      <c r="V157" s="25">
        <f t="shared" si="4"/>
        <v>6.069</v>
      </c>
      <c r="W157" s="27">
        <f t="shared" si="5"/>
        <v>1696.8924000000002</v>
      </c>
    </row>
    <row r="158" spans="1:23" ht="12.75" customHeight="1">
      <c r="A158" s="3">
        <v>149</v>
      </c>
      <c r="B158" s="4" t="s">
        <v>53</v>
      </c>
      <c r="C158" s="2">
        <v>27</v>
      </c>
      <c r="D158" s="2">
        <v>1</v>
      </c>
      <c r="E158" s="22">
        <v>47.4</v>
      </c>
      <c r="F158" s="22">
        <v>47.4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0.349</v>
      </c>
      <c r="R158" s="23">
        <v>0</v>
      </c>
      <c r="S158" s="23">
        <v>0</v>
      </c>
      <c r="T158" s="23">
        <v>0</v>
      </c>
      <c r="U158" s="23">
        <v>0</v>
      </c>
      <c r="V158" s="25">
        <f t="shared" si="4"/>
        <v>0.349</v>
      </c>
      <c r="W158" s="27">
        <f t="shared" si="5"/>
        <v>16.542599999999997</v>
      </c>
    </row>
    <row r="159" spans="1:23" ht="12.75" customHeight="1">
      <c r="A159" s="3">
        <v>150</v>
      </c>
      <c r="B159" s="4" t="s">
        <v>64</v>
      </c>
      <c r="C159" s="2">
        <v>167</v>
      </c>
      <c r="D159" s="2">
        <v>9</v>
      </c>
      <c r="E159" s="22">
        <v>6212.35</v>
      </c>
      <c r="F159" s="22">
        <v>6212.35</v>
      </c>
      <c r="G159" s="23">
        <v>0.24700000000000003</v>
      </c>
      <c r="H159" s="23">
        <v>0.077</v>
      </c>
      <c r="I159" s="23">
        <v>0.002</v>
      </c>
      <c r="J159" s="23">
        <v>0.21300000000000002</v>
      </c>
      <c r="K159" s="23">
        <v>0.02</v>
      </c>
      <c r="L159" s="23">
        <v>0.04</v>
      </c>
      <c r="M159" s="23">
        <v>0.018</v>
      </c>
      <c r="N159" s="23">
        <v>0.135</v>
      </c>
      <c r="O159" s="23">
        <v>0.001</v>
      </c>
      <c r="P159" s="23">
        <v>0.002</v>
      </c>
      <c r="Q159" s="23">
        <v>0.057</v>
      </c>
      <c r="R159" s="23">
        <v>2.0429999999999997</v>
      </c>
      <c r="S159" s="23">
        <v>0.063</v>
      </c>
      <c r="T159" s="23">
        <v>0.182</v>
      </c>
      <c r="U159" s="23">
        <v>0</v>
      </c>
      <c r="V159" s="25">
        <f t="shared" si="4"/>
        <v>2.8869999999999996</v>
      </c>
      <c r="W159" s="27">
        <f t="shared" si="5"/>
        <v>17935.05445</v>
      </c>
    </row>
    <row r="160" spans="1:23" ht="12.75" customHeight="1">
      <c r="A160" s="3">
        <v>151</v>
      </c>
      <c r="B160" s="4" t="s">
        <v>53</v>
      </c>
      <c r="C160" s="2">
        <v>197</v>
      </c>
      <c r="D160" s="2">
        <v>1</v>
      </c>
      <c r="E160" s="22">
        <v>89</v>
      </c>
      <c r="F160" s="22">
        <v>89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0.35</v>
      </c>
      <c r="R160" s="23">
        <v>0</v>
      </c>
      <c r="S160" s="23">
        <v>0</v>
      </c>
      <c r="T160" s="23">
        <v>0</v>
      </c>
      <c r="U160" s="23">
        <v>0</v>
      </c>
      <c r="V160" s="25">
        <f t="shared" si="4"/>
        <v>0.35</v>
      </c>
      <c r="W160" s="27">
        <f t="shared" si="5"/>
        <v>31.15</v>
      </c>
    </row>
    <row r="161" spans="1:23" ht="12.75" customHeight="1">
      <c r="A161" s="3">
        <v>152</v>
      </c>
      <c r="B161" s="4" t="s">
        <v>64</v>
      </c>
      <c r="C161" s="2">
        <v>208</v>
      </c>
      <c r="D161" s="2">
        <v>2</v>
      </c>
      <c r="E161" s="22">
        <v>373.96</v>
      </c>
      <c r="F161" s="22">
        <v>373.96</v>
      </c>
      <c r="G161" s="23">
        <v>0.136</v>
      </c>
      <c r="H161" s="23">
        <v>0</v>
      </c>
      <c r="I161" s="23">
        <v>0</v>
      </c>
      <c r="J161" s="23">
        <v>0.704</v>
      </c>
      <c r="K161" s="23">
        <v>0.075</v>
      </c>
      <c r="L161" s="23">
        <v>0.042</v>
      </c>
      <c r="M161" s="23">
        <v>0.1</v>
      </c>
      <c r="N161" s="23">
        <v>0.487</v>
      </c>
      <c r="O161" s="23">
        <v>0</v>
      </c>
      <c r="P161" s="23">
        <v>0</v>
      </c>
      <c r="Q161" s="23">
        <v>0.051000000000000004</v>
      </c>
      <c r="R161" s="23">
        <v>3.341</v>
      </c>
      <c r="S161" s="23">
        <v>0.035</v>
      </c>
      <c r="T161" s="23">
        <v>0.178</v>
      </c>
      <c r="U161" s="23">
        <v>0</v>
      </c>
      <c r="V161" s="25">
        <f t="shared" si="4"/>
        <v>4.445</v>
      </c>
      <c r="W161" s="27">
        <f t="shared" si="5"/>
        <v>1662.2522</v>
      </c>
    </row>
    <row r="162" spans="1:23" ht="12.75" customHeight="1">
      <c r="A162" s="3">
        <v>153</v>
      </c>
      <c r="B162" s="4" t="s">
        <v>64</v>
      </c>
      <c r="C162" s="2">
        <v>300</v>
      </c>
      <c r="D162" s="2">
        <v>2</v>
      </c>
      <c r="E162" s="22">
        <v>404.8</v>
      </c>
      <c r="F162" s="22">
        <v>404.8</v>
      </c>
      <c r="G162" s="23">
        <v>0.299</v>
      </c>
      <c r="H162" s="23">
        <v>0</v>
      </c>
      <c r="I162" s="23">
        <v>0</v>
      </c>
      <c r="J162" s="23">
        <v>0.11699999999999999</v>
      </c>
      <c r="K162" s="23">
        <v>0.076</v>
      </c>
      <c r="L162" s="23">
        <v>0.041</v>
      </c>
      <c r="M162" s="23">
        <v>0</v>
      </c>
      <c r="N162" s="23">
        <v>0</v>
      </c>
      <c r="O162" s="23">
        <v>0</v>
      </c>
      <c r="P162" s="23">
        <v>0</v>
      </c>
      <c r="Q162" s="23">
        <v>0.095</v>
      </c>
      <c r="R162" s="23">
        <v>2.333999999999999</v>
      </c>
      <c r="S162" s="23">
        <v>0.073</v>
      </c>
      <c r="T162" s="23">
        <v>0.117</v>
      </c>
      <c r="U162" s="23">
        <v>0</v>
      </c>
      <c r="V162" s="25">
        <f t="shared" si="4"/>
        <v>3.0349999999999993</v>
      </c>
      <c r="W162" s="27">
        <f t="shared" si="5"/>
        <v>1228.5679999999998</v>
      </c>
    </row>
    <row r="163" spans="1:23" ht="12.75" customHeight="1">
      <c r="A163" s="3">
        <v>154</v>
      </c>
      <c r="B163" s="4" t="s">
        <v>64</v>
      </c>
      <c r="C163" s="2">
        <v>304</v>
      </c>
      <c r="D163" s="2">
        <v>2</v>
      </c>
      <c r="E163" s="22">
        <v>421.5</v>
      </c>
      <c r="F163" s="22">
        <v>421.5</v>
      </c>
      <c r="G163" s="23">
        <v>0.24800000000000003</v>
      </c>
      <c r="H163" s="23">
        <v>0</v>
      </c>
      <c r="I163" s="23">
        <v>0</v>
      </c>
      <c r="J163" s="23">
        <v>0.115</v>
      </c>
      <c r="K163" s="23">
        <v>0.074</v>
      </c>
      <c r="L163" s="23">
        <v>0.041</v>
      </c>
      <c r="M163" s="23">
        <v>0</v>
      </c>
      <c r="N163" s="23">
        <v>0</v>
      </c>
      <c r="O163" s="23">
        <v>0</v>
      </c>
      <c r="P163" s="23">
        <v>0</v>
      </c>
      <c r="Q163" s="23">
        <v>0.091</v>
      </c>
      <c r="R163" s="23">
        <v>2.272</v>
      </c>
      <c r="S163" s="23">
        <v>0.059</v>
      </c>
      <c r="T163" s="23">
        <v>0.291</v>
      </c>
      <c r="U163" s="23">
        <v>0</v>
      </c>
      <c r="V163" s="25">
        <f t="shared" si="4"/>
        <v>3.0760000000000005</v>
      </c>
      <c r="W163" s="27">
        <f t="shared" si="5"/>
        <v>1296.534</v>
      </c>
    </row>
    <row r="164" spans="1:23" ht="12.75" customHeight="1">
      <c r="A164" s="3">
        <v>155</v>
      </c>
      <c r="B164" s="4" t="s">
        <v>64</v>
      </c>
      <c r="C164" s="2">
        <v>306</v>
      </c>
      <c r="D164" s="2">
        <v>2</v>
      </c>
      <c r="E164" s="22">
        <v>362.6</v>
      </c>
      <c r="F164" s="22">
        <v>362.6</v>
      </c>
      <c r="G164" s="23">
        <v>0.627</v>
      </c>
      <c r="H164" s="23">
        <v>0</v>
      </c>
      <c r="I164" s="23">
        <v>0</v>
      </c>
      <c r="J164" s="23">
        <v>0.122</v>
      </c>
      <c r="K164" s="23">
        <v>0.079</v>
      </c>
      <c r="L164" s="23">
        <v>0.043</v>
      </c>
      <c r="M164" s="23">
        <v>0</v>
      </c>
      <c r="N164" s="23">
        <v>0</v>
      </c>
      <c r="O164" s="23">
        <v>0</v>
      </c>
      <c r="P164" s="23">
        <v>0</v>
      </c>
      <c r="Q164" s="23">
        <v>0.079</v>
      </c>
      <c r="R164" s="23">
        <v>2.493999999999999</v>
      </c>
      <c r="S164" s="23">
        <v>0.167</v>
      </c>
      <c r="T164" s="23">
        <v>0.411</v>
      </c>
      <c r="U164" s="23">
        <v>0</v>
      </c>
      <c r="V164" s="25">
        <f t="shared" si="4"/>
        <v>3.8999999999999986</v>
      </c>
      <c r="W164" s="27">
        <f t="shared" si="5"/>
        <v>1414.1399999999996</v>
      </c>
    </row>
    <row r="165" spans="1:23" ht="12.75" customHeight="1">
      <c r="A165" s="3">
        <v>156</v>
      </c>
      <c r="B165" s="4" t="s">
        <v>54</v>
      </c>
      <c r="C165" s="2">
        <v>3</v>
      </c>
      <c r="D165" s="2">
        <v>1</v>
      </c>
      <c r="E165" s="22">
        <v>152.9</v>
      </c>
      <c r="F165" s="22">
        <v>152.9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0.349</v>
      </c>
      <c r="R165" s="23">
        <v>0</v>
      </c>
      <c r="S165" s="23">
        <v>0</v>
      </c>
      <c r="T165" s="23">
        <v>0</v>
      </c>
      <c r="U165" s="23">
        <v>0</v>
      </c>
      <c r="V165" s="25">
        <f t="shared" si="4"/>
        <v>0.349</v>
      </c>
      <c r="W165" s="27">
        <f t="shared" si="5"/>
        <v>53.3621</v>
      </c>
    </row>
    <row r="166" spans="1:23" ht="12.75" customHeight="1">
      <c r="A166" s="3">
        <v>157</v>
      </c>
      <c r="B166" s="4" t="s">
        <v>71</v>
      </c>
      <c r="C166" s="2" t="s">
        <v>13</v>
      </c>
      <c r="D166" s="2">
        <v>5</v>
      </c>
      <c r="E166" s="22">
        <v>2986.2</v>
      </c>
      <c r="F166" s="22">
        <v>2986.2</v>
      </c>
      <c r="G166" s="23">
        <v>0.438</v>
      </c>
      <c r="H166" s="23">
        <v>0.127</v>
      </c>
      <c r="I166" s="23">
        <v>0.002</v>
      </c>
      <c r="J166" s="23">
        <v>0.083</v>
      </c>
      <c r="K166" s="23">
        <v>0.042</v>
      </c>
      <c r="L166" s="23">
        <v>0.041</v>
      </c>
      <c r="M166" s="23">
        <v>0</v>
      </c>
      <c r="N166" s="23">
        <v>0</v>
      </c>
      <c r="O166" s="23">
        <v>0.001</v>
      </c>
      <c r="P166" s="23">
        <v>0.002</v>
      </c>
      <c r="Q166" s="23">
        <v>0.158</v>
      </c>
      <c r="R166" s="23">
        <v>1.9739999999999995</v>
      </c>
      <c r="S166" s="23">
        <v>0.117</v>
      </c>
      <c r="T166" s="23">
        <v>0.134</v>
      </c>
      <c r="U166" s="23">
        <v>0</v>
      </c>
      <c r="V166" s="25">
        <f t="shared" si="4"/>
        <v>3.0359999999999996</v>
      </c>
      <c r="W166" s="27">
        <f t="shared" si="5"/>
        <v>9066.103199999998</v>
      </c>
    </row>
    <row r="167" spans="1:23" ht="12.75" customHeight="1">
      <c r="A167" s="3">
        <v>158</v>
      </c>
      <c r="B167" s="7" t="s">
        <v>55</v>
      </c>
      <c r="C167" s="8">
        <v>2</v>
      </c>
      <c r="D167" s="6">
        <v>2</v>
      </c>
      <c r="E167" s="22">
        <v>798.8</v>
      </c>
      <c r="F167" s="22">
        <v>798.8</v>
      </c>
      <c r="G167" s="23">
        <v>0.027999999999999997</v>
      </c>
      <c r="H167" s="23">
        <v>0</v>
      </c>
      <c r="I167" s="23">
        <v>0</v>
      </c>
      <c r="J167" s="23">
        <v>0.1</v>
      </c>
      <c r="K167" s="23">
        <v>0.069</v>
      </c>
      <c r="L167" s="23">
        <v>0.031</v>
      </c>
      <c r="M167" s="23">
        <v>0</v>
      </c>
      <c r="N167" s="23">
        <v>0</v>
      </c>
      <c r="O167" s="23">
        <v>0</v>
      </c>
      <c r="P167" s="23">
        <v>0</v>
      </c>
      <c r="Q167" s="23">
        <v>0.095</v>
      </c>
      <c r="R167" s="23">
        <v>1.2140000000000002</v>
      </c>
      <c r="S167" s="23">
        <v>0.002</v>
      </c>
      <c r="T167" s="23">
        <v>0.13</v>
      </c>
      <c r="U167" s="23">
        <v>0</v>
      </c>
      <c r="V167" s="25">
        <f t="shared" si="4"/>
        <v>1.5690000000000004</v>
      </c>
      <c r="W167" s="27">
        <f t="shared" si="5"/>
        <v>1253.3172000000002</v>
      </c>
    </row>
    <row r="168" spans="1:23" ht="12.75" customHeight="1">
      <c r="A168" s="3">
        <v>159</v>
      </c>
      <c r="B168" s="7" t="s">
        <v>55</v>
      </c>
      <c r="C168" s="8">
        <v>4</v>
      </c>
      <c r="D168" s="6">
        <v>2</v>
      </c>
      <c r="E168" s="22">
        <v>790.5</v>
      </c>
      <c r="F168" s="22">
        <v>790.5</v>
      </c>
      <c r="G168" s="23">
        <v>0.039</v>
      </c>
      <c r="H168" s="23">
        <v>0</v>
      </c>
      <c r="I168" s="23">
        <v>0</v>
      </c>
      <c r="J168" s="23">
        <v>0.135</v>
      </c>
      <c r="K168" s="23">
        <v>0.068</v>
      </c>
      <c r="L168" s="23">
        <v>0.067</v>
      </c>
      <c r="M168" s="23">
        <v>0</v>
      </c>
      <c r="N168" s="23">
        <v>0</v>
      </c>
      <c r="O168" s="23">
        <v>0</v>
      </c>
      <c r="P168" s="23">
        <v>0</v>
      </c>
      <c r="Q168" s="23">
        <v>0.099</v>
      </c>
      <c r="R168" s="23">
        <v>1.6079999999999997</v>
      </c>
      <c r="S168" s="23">
        <v>0.005</v>
      </c>
      <c r="T168" s="23">
        <v>0.181</v>
      </c>
      <c r="U168" s="23">
        <v>0</v>
      </c>
      <c r="V168" s="25">
        <f t="shared" si="4"/>
        <v>2.0669999999999993</v>
      </c>
      <c r="W168" s="27">
        <f t="shared" si="5"/>
        <v>1633.9634999999994</v>
      </c>
    </row>
    <row r="169" spans="1:23" ht="12.75" customHeight="1">
      <c r="A169" s="3">
        <v>160</v>
      </c>
      <c r="B169" s="7" t="s">
        <v>55</v>
      </c>
      <c r="C169" s="8">
        <v>6</v>
      </c>
      <c r="D169" s="6">
        <v>2</v>
      </c>
      <c r="E169" s="22">
        <v>390.9</v>
      </c>
      <c r="F169" s="22">
        <v>390.9</v>
      </c>
      <c r="G169" s="23">
        <v>0.048</v>
      </c>
      <c r="H169" s="23">
        <v>0</v>
      </c>
      <c r="I169" s="23">
        <v>0</v>
      </c>
      <c r="J169" s="23">
        <v>0.135</v>
      </c>
      <c r="K169" s="23">
        <v>0.085</v>
      </c>
      <c r="L169" s="23">
        <v>0.05</v>
      </c>
      <c r="M169" s="23">
        <v>0</v>
      </c>
      <c r="N169" s="23">
        <v>0</v>
      </c>
      <c r="O169" s="23">
        <v>0</v>
      </c>
      <c r="P169" s="23">
        <v>0</v>
      </c>
      <c r="Q169" s="23">
        <v>0.085</v>
      </c>
      <c r="R169" s="23">
        <v>2.0789999999999997</v>
      </c>
      <c r="S169" s="23">
        <v>0.008</v>
      </c>
      <c r="T169" s="23">
        <v>0.103</v>
      </c>
      <c r="U169" s="23">
        <v>0</v>
      </c>
      <c r="V169" s="25">
        <f t="shared" si="4"/>
        <v>2.458</v>
      </c>
      <c r="W169" s="27">
        <f t="shared" si="5"/>
        <v>960.8322000000001</v>
      </c>
    </row>
    <row r="170" spans="1:23" ht="12.75" customHeight="1">
      <c r="A170" s="3">
        <v>161</v>
      </c>
      <c r="B170" s="4" t="s">
        <v>55</v>
      </c>
      <c r="C170" s="2">
        <v>24</v>
      </c>
      <c r="D170" s="2">
        <v>5</v>
      </c>
      <c r="E170" s="22">
        <v>3106.69</v>
      </c>
      <c r="F170" s="22">
        <v>3106.69</v>
      </c>
      <c r="G170" s="23">
        <v>0.776</v>
      </c>
      <c r="H170" s="23">
        <v>0.111</v>
      </c>
      <c r="I170" s="23">
        <v>0.003</v>
      </c>
      <c r="J170" s="23">
        <v>0.137</v>
      </c>
      <c r="K170" s="23">
        <v>0.036</v>
      </c>
      <c r="L170" s="23">
        <v>0.034</v>
      </c>
      <c r="M170" s="23">
        <v>0.034</v>
      </c>
      <c r="N170" s="23">
        <v>0.033</v>
      </c>
      <c r="O170" s="23">
        <v>0.001</v>
      </c>
      <c r="P170" s="23">
        <v>0.002</v>
      </c>
      <c r="Q170" s="23">
        <v>0.131</v>
      </c>
      <c r="R170" s="23">
        <v>2.3760000000000003</v>
      </c>
      <c r="S170" s="23">
        <v>0.223</v>
      </c>
      <c r="T170" s="23">
        <v>0.093</v>
      </c>
      <c r="U170" s="23">
        <v>0</v>
      </c>
      <c r="V170" s="25">
        <f t="shared" si="4"/>
        <v>3.8530000000000006</v>
      </c>
      <c r="W170" s="27">
        <f t="shared" si="5"/>
        <v>11970.076570000003</v>
      </c>
    </row>
    <row r="171" spans="1:23" ht="12.75" customHeight="1">
      <c r="A171" s="3">
        <v>162</v>
      </c>
      <c r="B171" s="4" t="s">
        <v>55</v>
      </c>
      <c r="C171" s="2">
        <v>26</v>
      </c>
      <c r="D171" s="2">
        <v>5</v>
      </c>
      <c r="E171" s="22">
        <v>3276.09</v>
      </c>
      <c r="F171" s="22">
        <v>3276.09</v>
      </c>
      <c r="G171" s="23">
        <v>0.722</v>
      </c>
      <c r="H171" s="23">
        <v>0.084</v>
      </c>
      <c r="I171" s="23">
        <v>0.003</v>
      </c>
      <c r="J171" s="23">
        <v>0.23700000000000002</v>
      </c>
      <c r="K171" s="23">
        <v>0.037</v>
      </c>
      <c r="L171" s="23">
        <v>0.032</v>
      </c>
      <c r="M171" s="23">
        <v>0</v>
      </c>
      <c r="N171" s="23">
        <v>0.168</v>
      </c>
      <c r="O171" s="23">
        <v>0.004</v>
      </c>
      <c r="P171" s="23">
        <v>0.004</v>
      </c>
      <c r="Q171" s="23">
        <v>0.054</v>
      </c>
      <c r="R171" s="23">
        <v>2.64</v>
      </c>
      <c r="S171" s="23">
        <v>0.208</v>
      </c>
      <c r="T171" s="23">
        <v>0.099</v>
      </c>
      <c r="U171" s="23">
        <v>0</v>
      </c>
      <c r="V171" s="25">
        <f t="shared" si="4"/>
        <v>4.055000000000001</v>
      </c>
      <c r="W171" s="27">
        <f t="shared" si="5"/>
        <v>13284.544950000003</v>
      </c>
    </row>
    <row r="172" spans="1:23" ht="12.75" customHeight="1">
      <c r="A172" s="3">
        <v>163</v>
      </c>
      <c r="B172" s="4" t="s">
        <v>55</v>
      </c>
      <c r="C172" s="2">
        <v>28</v>
      </c>
      <c r="D172" s="2">
        <v>4</v>
      </c>
      <c r="E172" s="22">
        <v>1605.5</v>
      </c>
      <c r="F172" s="22">
        <v>1535.3</v>
      </c>
      <c r="G172" s="23">
        <v>0.389</v>
      </c>
      <c r="H172" s="23">
        <v>0.146</v>
      </c>
      <c r="I172" s="23">
        <v>0.003</v>
      </c>
      <c r="J172" s="23">
        <v>0.26</v>
      </c>
      <c r="K172" s="23">
        <v>0.048</v>
      </c>
      <c r="L172" s="23">
        <v>0.04</v>
      </c>
      <c r="M172" s="23">
        <v>0</v>
      </c>
      <c r="N172" s="23">
        <v>0.172</v>
      </c>
      <c r="O172" s="23">
        <v>0.004</v>
      </c>
      <c r="P172" s="23">
        <v>0.005</v>
      </c>
      <c r="Q172" s="23">
        <v>0.058</v>
      </c>
      <c r="R172" s="23">
        <v>3.8019999999999996</v>
      </c>
      <c r="S172" s="23">
        <v>0.114</v>
      </c>
      <c r="T172" s="23">
        <v>0.134</v>
      </c>
      <c r="U172" s="23">
        <v>0</v>
      </c>
      <c r="V172" s="25">
        <f t="shared" si="4"/>
        <v>4.915</v>
      </c>
      <c r="W172" s="27">
        <f t="shared" si="5"/>
        <v>7891.0325</v>
      </c>
    </row>
    <row r="173" spans="1:23" ht="12.75" customHeight="1">
      <c r="A173" s="3">
        <v>164</v>
      </c>
      <c r="B173" s="7" t="s">
        <v>55</v>
      </c>
      <c r="C173" s="8">
        <v>47</v>
      </c>
      <c r="D173" s="6">
        <v>1</v>
      </c>
      <c r="E173" s="22">
        <v>310.52</v>
      </c>
      <c r="F173" s="22">
        <v>310.52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0.348</v>
      </c>
      <c r="R173" s="23">
        <v>0</v>
      </c>
      <c r="S173" s="23">
        <v>0</v>
      </c>
      <c r="T173" s="23">
        <v>0</v>
      </c>
      <c r="U173" s="23">
        <v>0</v>
      </c>
      <c r="V173" s="25">
        <f t="shared" si="4"/>
        <v>0.348</v>
      </c>
      <c r="W173" s="27">
        <f t="shared" si="5"/>
        <v>108.06095999999998</v>
      </c>
    </row>
    <row r="174" spans="1:23" ht="12.75" customHeight="1">
      <c r="A174" s="3">
        <v>165</v>
      </c>
      <c r="B174" s="7" t="s">
        <v>55</v>
      </c>
      <c r="C174" s="8">
        <v>49</v>
      </c>
      <c r="D174" s="6">
        <v>1</v>
      </c>
      <c r="E174" s="22">
        <v>323.4</v>
      </c>
      <c r="F174" s="22">
        <v>323.4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0.35</v>
      </c>
      <c r="R174" s="23">
        <v>0</v>
      </c>
      <c r="S174" s="23">
        <v>0</v>
      </c>
      <c r="T174" s="23">
        <v>0</v>
      </c>
      <c r="U174" s="23">
        <v>0</v>
      </c>
      <c r="V174" s="25">
        <f t="shared" si="4"/>
        <v>0.35</v>
      </c>
      <c r="W174" s="27">
        <f t="shared" si="5"/>
        <v>113.18999999999998</v>
      </c>
    </row>
    <row r="175" spans="1:23" ht="12.75" customHeight="1">
      <c r="A175" s="3">
        <v>166</v>
      </c>
      <c r="B175" s="7" t="s">
        <v>55</v>
      </c>
      <c r="C175" s="2">
        <v>69</v>
      </c>
      <c r="D175" s="2">
        <v>1</v>
      </c>
      <c r="E175" s="22">
        <v>45.15</v>
      </c>
      <c r="F175" s="22">
        <v>45.15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0.349</v>
      </c>
      <c r="R175" s="23">
        <v>0</v>
      </c>
      <c r="S175" s="23">
        <v>0</v>
      </c>
      <c r="T175" s="23">
        <v>0</v>
      </c>
      <c r="U175" s="23">
        <v>0</v>
      </c>
      <c r="V175" s="25">
        <f t="shared" si="4"/>
        <v>0.349</v>
      </c>
      <c r="W175" s="27">
        <f t="shared" si="5"/>
        <v>15.757349999999999</v>
      </c>
    </row>
    <row r="176" spans="1:23" ht="12.75" customHeight="1">
      <c r="A176" s="3">
        <v>167</v>
      </c>
      <c r="B176" s="7" t="s">
        <v>55</v>
      </c>
      <c r="C176" s="2">
        <v>98</v>
      </c>
      <c r="D176" s="2">
        <v>2</v>
      </c>
      <c r="E176" s="22">
        <v>381.5</v>
      </c>
      <c r="F176" s="22">
        <v>381.5</v>
      </c>
      <c r="G176" s="23">
        <v>0.273</v>
      </c>
      <c r="H176" s="23">
        <v>0</v>
      </c>
      <c r="I176" s="23">
        <v>0</v>
      </c>
      <c r="J176" s="23">
        <v>0.096</v>
      </c>
      <c r="K176" s="23">
        <v>0.052</v>
      </c>
      <c r="L176" s="23">
        <v>0.044</v>
      </c>
      <c r="M176" s="23">
        <v>0</v>
      </c>
      <c r="N176" s="23">
        <v>0</v>
      </c>
      <c r="O176" s="23">
        <v>0</v>
      </c>
      <c r="P176" s="23">
        <v>0</v>
      </c>
      <c r="Q176" s="23">
        <v>0.118</v>
      </c>
      <c r="R176" s="23">
        <v>2.3859999999999992</v>
      </c>
      <c r="S176" s="23">
        <v>0.066</v>
      </c>
      <c r="T176" s="23">
        <v>0.398</v>
      </c>
      <c r="U176" s="23">
        <v>0</v>
      </c>
      <c r="V176" s="25">
        <f t="shared" si="4"/>
        <v>3.3369999999999993</v>
      </c>
      <c r="W176" s="27">
        <f t="shared" si="5"/>
        <v>1273.0654999999997</v>
      </c>
    </row>
    <row r="177" spans="1:23" ht="12.75" customHeight="1">
      <c r="A177" s="3">
        <v>168</v>
      </c>
      <c r="B177" s="7" t="s">
        <v>55</v>
      </c>
      <c r="C177" s="2">
        <v>100</v>
      </c>
      <c r="D177" s="2">
        <v>2</v>
      </c>
      <c r="E177" s="22">
        <v>390.4</v>
      </c>
      <c r="F177" s="22">
        <v>390.4</v>
      </c>
      <c r="G177" s="23">
        <v>0.274</v>
      </c>
      <c r="H177" s="23">
        <v>0</v>
      </c>
      <c r="I177" s="23">
        <v>0</v>
      </c>
      <c r="J177" s="23">
        <v>0.094</v>
      </c>
      <c r="K177" s="23">
        <v>0.051</v>
      </c>
      <c r="L177" s="23">
        <v>0.043</v>
      </c>
      <c r="M177" s="23">
        <v>0</v>
      </c>
      <c r="N177" s="23">
        <v>0</v>
      </c>
      <c r="O177" s="23">
        <v>0</v>
      </c>
      <c r="P177" s="23">
        <v>0</v>
      </c>
      <c r="Q177" s="23">
        <v>0.148</v>
      </c>
      <c r="R177" s="23">
        <v>2.327999999999999</v>
      </c>
      <c r="S177" s="23">
        <v>0.067</v>
      </c>
      <c r="T177" s="23">
        <v>0.389</v>
      </c>
      <c r="U177" s="23">
        <v>0</v>
      </c>
      <c r="V177" s="25">
        <f t="shared" si="4"/>
        <v>3.2999999999999994</v>
      </c>
      <c r="W177" s="27">
        <f t="shared" si="5"/>
        <v>1288.3199999999997</v>
      </c>
    </row>
    <row r="178" spans="1:23" ht="12.75" customHeight="1">
      <c r="A178" s="3">
        <v>169</v>
      </c>
      <c r="B178" s="7" t="s">
        <v>55</v>
      </c>
      <c r="C178" s="2">
        <v>102</v>
      </c>
      <c r="D178" s="2">
        <v>2</v>
      </c>
      <c r="E178" s="22">
        <v>404.44</v>
      </c>
      <c r="F178" s="22">
        <v>404.44</v>
      </c>
      <c r="G178" s="23">
        <v>0.21400000000000002</v>
      </c>
      <c r="H178" s="23">
        <v>0</v>
      </c>
      <c r="I178" s="23">
        <v>0</v>
      </c>
      <c r="J178" s="23">
        <v>0.092</v>
      </c>
      <c r="K178" s="23">
        <v>0.05</v>
      </c>
      <c r="L178" s="23">
        <v>0.042</v>
      </c>
      <c r="M178" s="23">
        <v>0</v>
      </c>
      <c r="N178" s="23">
        <v>0</v>
      </c>
      <c r="O178" s="23">
        <v>0</v>
      </c>
      <c r="P178" s="23">
        <v>0</v>
      </c>
      <c r="Q178" s="23">
        <v>0.14300000000000002</v>
      </c>
      <c r="R178" s="23">
        <v>2.2759999999999994</v>
      </c>
      <c r="S178" s="23">
        <v>0.05</v>
      </c>
      <c r="T178" s="23">
        <v>0.377</v>
      </c>
      <c r="U178" s="23">
        <v>0</v>
      </c>
      <c r="V178" s="25">
        <f t="shared" si="4"/>
        <v>3.1519999999999992</v>
      </c>
      <c r="W178" s="27">
        <f t="shared" si="5"/>
        <v>1274.7948799999997</v>
      </c>
    </row>
    <row r="179" spans="1:23" ht="12.75" customHeight="1">
      <c r="A179" s="3">
        <v>170</v>
      </c>
      <c r="B179" s="7" t="s">
        <v>55</v>
      </c>
      <c r="C179" s="2">
        <v>104</v>
      </c>
      <c r="D179" s="2">
        <v>2</v>
      </c>
      <c r="E179" s="22">
        <v>427.4</v>
      </c>
      <c r="F179" s="22">
        <v>383.3</v>
      </c>
      <c r="G179" s="23">
        <v>0.329</v>
      </c>
      <c r="H179" s="23">
        <v>0</v>
      </c>
      <c r="I179" s="23">
        <v>0</v>
      </c>
      <c r="J179" s="23">
        <v>0.087</v>
      </c>
      <c r="K179" s="23">
        <v>0.047</v>
      </c>
      <c r="L179" s="23">
        <v>0.04</v>
      </c>
      <c r="M179" s="23">
        <v>0</v>
      </c>
      <c r="N179" s="23">
        <v>0</v>
      </c>
      <c r="O179" s="23">
        <v>0</v>
      </c>
      <c r="P179" s="23">
        <v>0</v>
      </c>
      <c r="Q179" s="23">
        <v>0.135</v>
      </c>
      <c r="R179" s="23">
        <v>2.145</v>
      </c>
      <c r="S179" s="23">
        <v>0.08</v>
      </c>
      <c r="T179" s="23">
        <v>0.397</v>
      </c>
      <c r="U179" s="23">
        <v>0</v>
      </c>
      <c r="V179" s="25">
        <f t="shared" si="4"/>
        <v>3.173000000000001</v>
      </c>
      <c r="W179" s="27">
        <f t="shared" si="5"/>
        <v>1356.1402000000003</v>
      </c>
    </row>
    <row r="180" spans="1:23" ht="12.75" customHeight="1">
      <c r="A180" s="3">
        <v>171</v>
      </c>
      <c r="B180" s="7" t="s">
        <v>55</v>
      </c>
      <c r="C180" s="2">
        <v>106</v>
      </c>
      <c r="D180" s="2">
        <v>2</v>
      </c>
      <c r="E180" s="22">
        <v>411.4</v>
      </c>
      <c r="F180" s="22">
        <v>411.4</v>
      </c>
      <c r="G180" s="23">
        <v>0.33</v>
      </c>
      <c r="H180" s="23">
        <v>0</v>
      </c>
      <c r="I180" s="23">
        <v>0</v>
      </c>
      <c r="J180" s="23">
        <v>0.1</v>
      </c>
      <c r="K180" s="23">
        <v>0.054</v>
      </c>
      <c r="L180" s="23">
        <v>0.046</v>
      </c>
      <c r="M180" s="23">
        <v>0</v>
      </c>
      <c r="N180" s="23">
        <v>0</v>
      </c>
      <c r="O180" s="23">
        <v>0</v>
      </c>
      <c r="P180" s="23">
        <v>0</v>
      </c>
      <c r="Q180" s="23">
        <v>0.085</v>
      </c>
      <c r="R180" s="23">
        <v>1.6159999999999994</v>
      </c>
      <c r="S180" s="23">
        <v>0.073</v>
      </c>
      <c r="T180" s="23">
        <v>0.241</v>
      </c>
      <c r="U180" s="23">
        <v>0</v>
      </c>
      <c r="V180" s="25">
        <f t="shared" si="4"/>
        <v>2.4449999999999994</v>
      </c>
      <c r="W180" s="27">
        <f t="shared" si="5"/>
        <v>1005.8729999999997</v>
      </c>
    </row>
    <row r="181" spans="1:23" ht="12.75" customHeight="1">
      <c r="A181" s="3">
        <v>172</v>
      </c>
      <c r="B181" s="7" t="s">
        <v>55</v>
      </c>
      <c r="C181" s="2">
        <v>112</v>
      </c>
      <c r="D181" s="2">
        <v>2</v>
      </c>
      <c r="E181" s="22">
        <v>371.4</v>
      </c>
      <c r="F181" s="22">
        <v>371.4</v>
      </c>
      <c r="G181" s="23">
        <v>0.324</v>
      </c>
      <c r="H181" s="23">
        <v>0</v>
      </c>
      <c r="I181" s="23">
        <v>0</v>
      </c>
      <c r="J181" s="23">
        <v>0.10700000000000001</v>
      </c>
      <c r="K181" s="23">
        <v>0.058</v>
      </c>
      <c r="L181" s="23">
        <v>0.049</v>
      </c>
      <c r="M181" s="23">
        <v>0</v>
      </c>
      <c r="N181" s="23">
        <v>0</v>
      </c>
      <c r="O181" s="23">
        <v>0</v>
      </c>
      <c r="P181" s="23">
        <v>0</v>
      </c>
      <c r="Q181" s="23">
        <v>0.10300000000000001</v>
      </c>
      <c r="R181" s="23">
        <v>1.755</v>
      </c>
      <c r="S181" s="23">
        <v>0.074</v>
      </c>
      <c r="T181" s="23">
        <v>0.263</v>
      </c>
      <c r="U181" s="23">
        <v>0</v>
      </c>
      <c r="V181" s="25">
        <f t="shared" si="4"/>
        <v>2.626</v>
      </c>
      <c r="W181" s="27">
        <f t="shared" si="5"/>
        <v>975.2964</v>
      </c>
    </row>
    <row r="182" spans="1:23" ht="12.75" customHeight="1">
      <c r="A182" s="3">
        <v>173</v>
      </c>
      <c r="B182" s="7" t="s">
        <v>55</v>
      </c>
      <c r="C182" s="2">
        <v>114</v>
      </c>
      <c r="D182" s="2">
        <v>2</v>
      </c>
      <c r="E182" s="22">
        <v>361.8</v>
      </c>
      <c r="F182" s="22">
        <v>361.8</v>
      </c>
      <c r="G182" s="23">
        <v>0.048</v>
      </c>
      <c r="H182" s="23">
        <v>0</v>
      </c>
      <c r="I182" s="23">
        <v>0</v>
      </c>
      <c r="J182" s="23">
        <v>0.118</v>
      </c>
      <c r="K182" s="23">
        <v>0.064</v>
      </c>
      <c r="L182" s="23">
        <v>0.054</v>
      </c>
      <c r="M182" s="23">
        <v>0</v>
      </c>
      <c r="N182" s="23">
        <v>0</v>
      </c>
      <c r="O182" s="23">
        <v>0</v>
      </c>
      <c r="P182" s="23">
        <v>0</v>
      </c>
      <c r="Q182" s="23">
        <v>0.105</v>
      </c>
      <c r="R182" s="23">
        <v>1.88</v>
      </c>
      <c r="S182" s="23">
        <v>0.007</v>
      </c>
      <c r="T182" s="23">
        <v>0.278</v>
      </c>
      <c r="U182" s="23">
        <v>0</v>
      </c>
      <c r="V182" s="25">
        <f t="shared" si="4"/>
        <v>2.4359999999999995</v>
      </c>
      <c r="W182" s="27">
        <f t="shared" si="5"/>
        <v>881.3447999999999</v>
      </c>
    </row>
    <row r="183" spans="1:23" ht="12.75" customHeight="1">
      <c r="A183" s="3">
        <v>174</v>
      </c>
      <c r="B183" s="7" t="s">
        <v>55</v>
      </c>
      <c r="C183" s="2">
        <v>183</v>
      </c>
      <c r="D183" s="2">
        <v>1</v>
      </c>
      <c r="E183" s="22">
        <v>102</v>
      </c>
      <c r="F183" s="22">
        <v>102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0.348</v>
      </c>
      <c r="R183" s="23">
        <v>0</v>
      </c>
      <c r="S183" s="23">
        <v>0</v>
      </c>
      <c r="T183" s="23">
        <v>0</v>
      </c>
      <c r="U183" s="23">
        <v>0</v>
      </c>
      <c r="V183" s="25">
        <f t="shared" si="4"/>
        <v>0.348</v>
      </c>
      <c r="W183" s="27">
        <f t="shared" si="5"/>
        <v>35.495999999999995</v>
      </c>
    </row>
    <row r="184" spans="1:23" ht="12.75" customHeight="1">
      <c r="A184" s="3">
        <v>175</v>
      </c>
      <c r="B184" s="7" t="s">
        <v>55</v>
      </c>
      <c r="C184" s="2">
        <v>191</v>
      </c>
      <c r="D184" s="2">
        <v>2</v>
      </c>
      <c r="E184" s="22">
        <v>398.12</v>
      </c>
      <c r="F184" s="22">
        <v>398.12</v>
      </c>
      <c r="G184" s="23">
        <v>0.315</v>
      </c>
      <c r="H184" s="23">
        <v>0</v>
      </c>
      <c r="I184" s="23">
        <v>0</v>
      </c>
      <c r="J184" s="23">
        <v>0.101</v>
      </c>
      <c r="K184" s="23">
        <v>0.055</v>
      </c>
      <c r="L184" s="23">
        <v>0.046</v>
      </c>
      <c r="M184" s="23">
        <v>0</v>
      </c>
      <c r="N184" s="23">
        <v>0</v>
      </c>
      <c r="O184" s="23">
        <v>0</v>
      </c>
      <c r="P184" s="23">
        <v>0</v>
      </c>
      <c r="Q184" s="23">
        <v>0.114</v>
      </c>
      <c r="R184" s="23">
        <v>1.6629999999999991</v>
      </c>
      <c r="S184" s="23">
        <v>0.07</v>
      </c>
      <c r="T184" s="23">
        <v>0.247</v>
      </c>
      <c r="U184" s="23">
        <v>0</v>
      </c>
      <c r="V184" s="25">
        <f t="shared" si="4"/>
        <v>2.5099999999999993</v>
      </c>
      <c r="W184" s="27">
        <f t="shared" si="5"/>
        <v>999.2811999999998</v>
      </c>
    </row>
    <row r="185" spans="1:23" ht="12.75" customHeight="1">
      <c r="A185" s="3">
        <v>176</v>
      </c>
      <c r="B185" s="4" t="s">
        <v>74</v>
      </c>
      <c r="C185" s="2">
        <v>7</v>
      </c>
      <c r="D185" s="2">
        <v>2</v>
      </c>
      <c r="E185" s="22">
        <v>369.8</v>
      </c>
      <c r="F185" s="22">
        <v>369.8</v>
      </c>
      <c r="G185" s="23">
        <v>0.266</v>
      </c>
      <c r="H185" s="23">
        <v>0</v>
      </c>
      <c r="I185" s="23">
        <v>0</v>
      </c>
      <c r="J185" s="23">
        <v>0.094</v>
      </c>
      <c r="K185" s="23">
        <v>0.051</v>
      </c>
      <c r="L185" s="23">
        <v>0.043</v>
      </c>
      <c r="M185" s="23">
        <v>0</v>
      </c>
      <c r="N185" s="23">
        <v>0</v>
      </c>
      <c r="O185" s="23">
        <v>0</v>
      </c>
      <c r="P185" s="23">
        <v>0</v>
      </c>
      <c r="Q185" s="23">
        <v>0.122</v>
      </c>
      <c r="R185" s="23">
        <v>2.9089999999999994</v>
      </c>
      <c r="S185" s="23">
        <v>0.067</v>
      </c>
      <c r="T185" s="23">
        <v>0.406</v>
      </c>
      <c r="U185" s="23">
        <v>0</v>
      </c>
      <c r="V185" s="25">
        <f t="shared" si="4"/>
        <v>3.8639999999999994</v>
      </c>
      <c r="W185" s="27">
        <f t="shared" si="5"/>
        <v>1428.9071999999999</v>
      </c>
    </row>
    <row r="186" spans="1:23" ht="12.75" customHeight="1">
      <c r="A186" s="3">
        <v>177</v>
      </c>
      <c r="B186" s="4" t="s">
        <v>74</v>
      </c>
      <c r="C186" s="2">
        <v>9</v>
      </c>
      <c r="D186" s="2">
        <v>2</v>
      </c>
      <c r="E186" s="22">
        <v>381.4</v>
      </c>
      <c r="F186" s="22">
        <v>381.4</v>
      </c>
      <c r="G186" s="23">
        <v>0.256</v>
      </c>
      <c r="H186" s="23">
        <v>0</v>
      </c>
      <c r="I186" s="23">
        <v>0</v>
      </c>
      <c r="J186" s="23">
        <v>0.092</v>
      </c>
      <c r="K186" s="23">
        <v>0.05</v>
      </c>
      <c r="L186" s="23">
        <v>0.042</v>
      </c>
      <c r="M186" s="23">
        <v>0</v>
      </c>
      <c r="N186" s="23">
        <v>0</v>
      </c>
      <c r="O186" s="23">
        <v>0</v>
      </c>
      <c r="P186" s="23">
        <v>0</v>
      </c>
      <c r="Q186" s="23">
        <v>0.118</v>
      </c>
      <c r="R186" s="23">
        <v>2.835999999999999</v>
      </c>
      <c r="S186" s="23">
        <v>0.064</v>
      </c>
      <c r="T186" s="23">
        <v>0.394</v>
      </c>
      <c r="U186" s="23">
        <v>0</v>
      </c>
      <c r="V186" s="25">
        <f t="shared" si="4"/>
        <v>3.7599999999999993</v>
      </c>
      <c r="W186" s="27">
        <f t="shared" si="5"/>
        <v>1434.0639999999996</v>
      </c>
    </row>
    <row r="187" spans="1:23" ht="12.75" customHeight="1">
      <c r="A187" s="3">
        <v>178</v>
      </c>
      <c r="B187" s="4" t="s">
        <v>74</v>
      </c>
      <c r="C187" s="2">
        <v>17</v>
      </c>
      <c r="D187" s="2">
        <v>1</v>
      </c>
      <c r="E187" s="22">
        <v>40</v>
      </c>
      <c r="F187" s="22">
        <v>40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0.35</v>
      </c>
      <c r="R187" s="23">
        <v>0</v>
      </c>
      <c r="S187" s="23">
        <v>0</v>
      </c>
      <c r="T187" s="23">
        <v>0</v>
      </c>
      <c r="U187" s="23">
        <v>0</v>
      </c>
      <c r="V187" s="25">
        <f t="shared" si="4"/>
        <v>0.35</v>
      </c>
      <c r="W187" s="27">
        <f t="shared" si="5"/>
        <v>14</v>
      </c>
    </row>
    <row r="188" spans="1:23" ht="12.75" customHeight="1">
      <c r="A188" s="3">
        <v>179</v>
      </c>
      <c r="B188" s="4" t="s">
        <v>74</v>
      </c>
      <c r="C188" s="2" t="s">
        <v>12</v>
      </c>
      <c r="D188" s="2">
        <v>5</v>
      </c>
      <c r="E188" s="22">
        <v>4489.4</v>
      </c>
      <c r="F188" s="22">
        <v>4489.4</v>
      </c>
      <c r="G188" s="23">
        <v>0.4</v>
      </c>
      <c r="H188" s="23">
        <v>0.103</v>
      </c>
      <c r="I188" s="23">
        <v>0.004</v>
      </c>
      <c r="J188" s="23">
        <v>0.063</v>
      </c>
      <c r="K188" s="23">
        <v>0.049</v>
      </c>
      <c r="L188" s="23">
        <v>0.014</v>
      </c>
      <c r="M188" s="23">
        <v>0</v>
      </c>
      <c r="N188" s="23">
        <v>0</v>
      </c>
      <c r="O188" s="23">
        <v>0.004</v>
      </c>
      <c r="P188" s="23">
        <v>0.005</v>
      </c>
      <c r="Q188" s="23">
        <v>0.057</v>
      </c>
      <c r="R188" s="23">
        <v>1.8809999999999998</v>
      </c>
      <c r="S188" s="23">
        <v>0.103</v>
      </c>
      <c r="T188" s="23">
        <v>0.123</v>
      </c>
      <c r="U188" s="23">
        <v>0</v>
      </c>
      <c r="V188" s="25">
        <f t="shared" si="4"/>
        <v>2.7430000000000003</v>
      </c>
      <c r="W188" s="27">
        <f t="shared" si="5"/>
        <v>12314.424200000001</v>
      </c>
    </row>
    <row r="189" spans="1:23" ht="12.75" customHeight="1">
      <c r="A189" s="3">
        <v>180</v>
      </c>
      <c r="B189" s="4" t="s">
        <v>65</v>
      </c>
      <c r="C189" s="2">
        <v>96</v>
      </c>
      <c r="D189" s="2">
        <v>9</v>
      </c>
      <c r="E189" s="22">
        <v>4051.85</v>
      </c>
      <c r="F189" s="22">
        <v>3986.45</v>
      </c>
      <c r="G189" s="23">
        <v>0.393</v>
      </c>
      <c r="H189" s="23">
        <v>0.077</v>
      </c>
      <c r="I189" s="23">
        <v>0.002</v>
      </c>
      <c r="J189" s="23">
        <v>0.299</v>
      </c>
      <c r="K189" s="23">
        <v>0.065</v>
      </c>
      <c r="L189" s="23">
        <v>0.059</v>
      </c>
      <c r="M189" s="23">
        <v>0.061</v>
      </c>
      <c r="N189" s="23">
        <v>0.114</v>
      </c>
      <c r="O189" s="23">
        <v>0.001</v>
      </c>
      <c r="P189" s="23">
        <v>0.002</v>
      </c>
      <c r="Q189" s="23">
        <v>0.047</v>
      </c>
      <c r="R189" s="23">
        <v>2.1679999999999997</v>
      </c>
      <c r="S189" s="23">
        <v>0.106</v>
      </c>
      <c r="T189" s="23">
        <v>0.094</v>
      </c>
      <c r="U189" s="23">
        <v>0.065</v>
      </c>
      <c r="V189" s="25">
        <f t="shared" si="4"/>
        <v>3.253999999999999</v>
      </c>
      <c r="W189" s="27">
        <f t="shared" si="5"/>
        <v>13184.719899999996</v>
      </c>
    </row>
    <row r="190" spans="1:23" ht="12.75" customHeight="1">
      <c r="A190" s="3">
        <v>181</v>
      </c>
      <c r="B190" s="4" t="s">
        <v>65</v>
      </c>
      <c r="C190" s="2">
        <v>98</v>
      </c>
      <c r="D190" s="2">
        <v>9</v>
      </c>
      <c r="E190" s="22">
        <v>7597.97</v>
      </c>
      <c r="F190" s="22">
        <v>7557.57</v>
      </c>
      <c r="G190" s="23">
        <v>0.278</v>
      </c>
      <c r="H190" s="23">
        <v>0.07</v>
      </c>
      <c r="I190" s="23">
        <v>0.002</v>
      </c>
      <c r="J190" s="23">
        <v>0.354</v>
      </c>
      <c r="K190" s="23">
        <v>0.055</v>
      </c>
      <c r="L190" s="23">
        <v>0.052</v>
      </c>
      <c r="M190" s="23">
        <v>0.051</v>
      </c>
      <c r="N190" s="23">
        <v>0.196</v>
      </c>
      <c r="O190" s="23">
        <v>0.001</v>
      </c>
      <c r="P190" s="23">
        <v>0.002</v>
      </c>
      <c r="Q190" s="23">
        <v>0.106</v>
      </c>
      <c r="R190" s="23">
        <v>2.0729999999999995</v>
      </c>
      <c r="S190" s="23">
        <v>0.073</v>
      </c>
      <c r="T190" s="23">
        <v>0.089</v>
      </c>
      <c r="U190" s="23">
        <v>0.1</v>
      </c>
      <c r="V190" s="25">
        <f t="shared" si="4"/>
        <v>3.1479999999999992</v>
      </c>
      <c r="W190" s="27">
        <f t="shared" si="5"/>
        <v>23918.409559999996</v>
      </c>
    </row>
    <row r="191" spans="1:23" ht="12.75" customHeight="1">
      <c r="A191" s="3">
        <v>182</v>
      </c>
      <c r="B191" s="4" t="s">
        <v>65</v>
      </c>
      <c r="C191" s="2">
        <v>100</v>
      </c>
      <c r="D191" s="2">
        <v>9</v>
      </c>
      <c r="E191" s="22">
        <v>9377.76</v>
      </c>
      <c r="F191" s="22">
        <v>8258.36</v>
      </c>
      <c r="G191" s="23">
        <v>0.326</v>
      </c>
      <c r="H191" s="23">
        <v>0.094</v>
      </c>
      <c r="I191" s="23">
        <v>0.002</v>
      </c>
      <c r="J191" s="23">
        <v>0.23700000000000002</v>
      </c>
      <c r="K191" s="23">
        <v>0.05</v>
      </c>
      <c r="L191" s="23">
        <v>0.046</v>
      </c>
      <c r="M191" s="23">
        <v>0.046</v>
      </c>
      <c r="N191" s="23">
        <v>0.095</v>
      </c>
      <c r="O191" s="23">
        <v>0.001</v>
      </c>
      <c r="P191" s="23">
        <v>0.002</v>
      </c>
      <c r="Q191" s="23">
        <v>0.074</v>
      </c>
      <c r="R191" s="23">
        <v>2.1959999999999993</v>
      </c>
      <c r="S191" s="23">
        <v>0.086</v>
      </c>
      <c r="T191" s="23">
        <v>0.142</v>
      </c>
      <c r="U191" s="23">
        <v>0.117</v>
      </c>
      <c r="V191" s="25">
        <f t="shared" si="4"/>
        <v>3.276999999999999</v>
      </c>
      <c r="W191" s="27">
        <f t="shared" si="5"/>
        <v>30730.91951999999</v>
      </c>
    </row>
    <row r="192" spans="1:23" ht="12.75" customHeight="1">
      <c r="A192" s="3">
        <v>183</v>
      </c>
      <c r="B192" s="4" t="s">
        <v>65</v>
      </c>
      <c r="C192" s="2">
        <v>102</v>
      </c>
      <c r="D192" s="2">
        <v>9</v>
      </c>
      <c r="E192" s="22">
        <v>9022.61</v>
      </c>
      <c r="F192" s="22">
        <v>8384.31</v>
      </c>
      <c r="G192" s="23">
        <v>0.215</v>
      </c>
      <c r="H192" s="23">
        <v>0.093</v>
      </c>
      <c r="I192" s="23">
        <v>0.003</v>
      </c>
      <c r="J192" s="23">
        <v>0.23600000000000002</v>
      </c>
      <c r="K192" s="23">
        <v>0.053</v>
      </c>
      <c r="L192" s="23">
        <v>0.048</v>
      </c>
      <c r="M192" s="23">
        <v>0.044</v>
      </c>
      <c r="N192" s="23">
        <v>0.091</v>
      </c>
      <c r="O192" s="23">
        <v>0.001</v>
      </c>
      <c r="P192" s="23">
        <v>0.002</v>
      </c>
      <c r="Q192" s="23">
        <v>0.075</v>
      </c>
      <c r="R192" s="23">
        <v>2.305</v>
      </c>
      <c r="S192" s="23">
        <v>0.056</v>
      </c>
      <c r="T192" s="23">
        <v>0.136</v>
      </c>
      <c r="U192" s="23">
        <v>0.133</v>
      </c>
      <c r="V192" s="25">
        <f t="shared" si="4"/>
        <v>3.2550000000000003</v>
      </c>
      <c r="W192" s="27">
        <f t="shared" si="5"/>
        <v>29368.595550000005</v>
      </c>
    </row>
    <row r="193" spans="1:23" ht="12.75" customHeight="1">
      <c r="A193" s="3">
        <v>184</v>
      </c>
      <c r="B193" s="4" t="s">
        <v>65</v>
      </c>
      <c r="C193" s="2">
        <v>127</v>
      </c>
      <c r="D193" s="2">
        <v>9</v>
      </c>
      <c r="E193" s="22">
        <v>17498.34</v>
      </c>
      <c r="F193" s="22">
        <v>15270.24</v>
      </c>
      <c r="G193" s="23">
        <v>0.107</v>
      </c>
      <c r="H193" s="23">
        <v>0.088</v>
      </c>
      <c r="I193" s="23">
        <v>0.001</v>
      </c>
      <c r="J193" s="23">
        <v>0.15799999999999997</v>
      </c>
      <c r="K193" s="23">
        <v>0.028</v>
      </c>
      <c r="L193" s="23">
        <v>0.031</v>
      </c>
      <c r="M193" s="23">
        <v>0.026</v>
      </c>
      <c r="N193" s="23">
        <v>0.073</v>
      </c>
      <c r="O193" s="23">
        <v>0.001</v>
      </c>
      <c r="P193" s="23">
        <v>0.001</v>
      </c>
      <c r="Q193" s="23">
        <v>0.097</v>
      </c>
      <c r="R193" s="23">
        <v>1.9559999999999995</v>
      </c>
      <c r="S193" s="23">
        <v>0.024</v>
      </c>
      <c r="T193" s="23">
        <v>0.131</v>
      </c>
      <c r="U193" s="23">
        <v>0.077</v>
      </c>
      <c r="V193" s="25">
        <f t="shared" si="4"/>
        <v>2.641</v>
      </c>
      <c r="W193" s="27">
        <f t="shared" si="5"/>
        <v>46213.11594</v>
      </c>
    </row>
    <row r="194" spans="1:23" ht="12.75" customHeight="1">
      <c r="A194" s="3">
        <v>185</v>
      </c>
      <c r="B194" s="4" t="s">
        <v>65</v>
      </c>
      <c r="C194" s="2">
        <v>142</v>
      </c>
      <c r="D194" s="2">
        <v>5</v>
      </c>
      <c r="E194" s="22">
        <v>3297.7</v>
      </c>
      <c r="F194" s="22">
        <v>3297.7</v>
      </c>
      <c r="G194" s="23">
        <v>0.723</v>
      </c>
      <c r="H194" s="23">
        <v>0.087</v>
      </c>
      <c r="I194" s="23">
        <v>0.003</v>
      </c>
      <c r="J194" s="23">
        <v>0.212</v>
      </c>
      <c r="K194" s="23">
        <v>0.033</v>
      </c>
      <c r="L194" s="23">
        <v>0.028</v>
      </c>
      <c r="M194" s="23">
        <v>0</v>
      </c>
      <c r="N194" s="23">
        <v>0.151</v>
      </c>
      <c r="O194" s="23">
        <v>0</v>
      </c>
      <c r="P194" s="23">
        <v>0</v>
      </c>
      <c r="Q194" s="23">
        <v>0.061</v>
      </c>
      <c r="R194" s="23">
        <v>2.0319999999999996</v>
      </c>
      <c r="S194" s="23">
        <v>0.201</v>
      </c>
      <c r="T194" s="23">
        <v>0.125</v>
      </c>
      <c r="U194" s="23">
        <v>0</v>
      </c>
      <c r="V194" s="25">
        <f t="shared" si="4"/>
        <v>3.444</v>
      </c>
      <c r="W194" s="27">
        <f t="shared" si="5"/>
        <v>11357.2788</v>
      </c>
    </row>
    <row r="195" spans="1:23" ht="12.75" customHeight="1">
      <c r="A195" s="3">
        <v>186</v>
      </c>
      <c r="B195" s="4" t="s">
        <v>65</v>
      </c>
      <c r="C195" s="2">
        <v>143</v>
      </c>
      <c r="D195" s="2">
        <v>4</v>
      </c>
      <c r="E195" s="22">
        <v>2144.56</v>
      </c>
      <c r="F195" s="22">
        <v>2002.92</v>
      </c>
      <c r="G195" s="23">
        <v>0.47400000000000003</v>
      </c>
      <c r="H195" s="23">
        <v>0.091</v>
      </c>
      <c r="I195" s="23">
        <v>0.001</v>
      </c>
      <c r="J195" s="23">
        <v>0.276</v>
      </c>
      <c r="K195" s="23">
        <v>0.04</v>
      </c>
      <c r="L195" s="23">
        <v>0.028</v>
      </c>
      <c r="M195" s="23">
        <v>0</v>
      </c>
      <c r="N195" s="23">
        <v>0.208</v>
      </c>
      <c r="O195" s="23">
        <v>0</v>
      </c>
      <c r="P195" s="23">
        <v>0</v>
      </c>
      <c r="Q195" s="23">
        <v>0.047</v>
      </c>
      <c r="R195" s="23">
        <v>2.447</v>
      </c>
      <c r="S195" s="23">
        <v>0.13</v>
      </c>
      <c r="T195" s="23">
        <v>0.221</v>
      </c>
      <c r="U195" s="23">
        <v>0</v>
      </c>
      <c r="V195" s="25">
        <f t="shared" si="4"/>
        <v>3.6870000000000003</v>
      </c>
      <c r="W195" s="27">
        <f t="shared" si="5"/>
        <v>7906.99272</v>
      </c>
    </row>
    <row r="196" spans="1:23" ht="12.75" customHeight="1">
      <c r="A196" s="3">
        <v>187</v>
      </c>
      <c r="B196" s="4" t="s">
        <v>65</v>
      </c>
      <c r="C196" s="2">
        <v>144</v>
      </c>
      <c r="D196" s="2">
        <v>5</v>
      </c>
      <c r="E196" s="22">
        <v>3193.27</v>
      </c>
      <c r="F196" s="22">
        <v>2971.37</v>
      </c>
      <c r="G196" s="23">
        <v>0.277</v>
      </c>
      <c r="H196" s="23">
        <v>0.101</v>
      </c>
      <c r="I196" s="23">
        <v>0.003</v>
      </c>
      <c r="J196" s="23">
        <v>0.213</v>
      </c>
      <c r="K196" s="23">
        <v>0.035</v>
      </c>
      <c r="L196" s="23">
        <v>0.03</v>
      </c>
      <c r="M196" s="23">
        <v>0</v>
      </c>
      <c r="N196" s="23">
        <v>0.148</v>
      </c>
      <c r="O196" s="23">
        <v>0</v>
      </c>
      <c r="P196" s="23">
        <v>0</v>
      </c>
      <c r="Q196" s="23">
        <v>0.058</v>
      </c>
      <c r="R196" s="23">
        <v>2.1219999999999994</v>
      </c>
      <c r="S196" s="23">
        <v>0.072</v>
      </c>
      <c r="T196" s="23">
        <v>0.128</v>
      </c>
      <c r="U196" s="23">
        <v>0</v>
      </c>
      <c r="V196" s="25">
        <f t="shared" si="4"/>
        <v>2.9739999999999998</v>
      </c>
      <c r="W196" s="27">
        <f t="shared" si="5"/>
        <v>9496.784979999999</v>
      </c>
    </row>
    <row r="197" spans="1:23" ht="12.75" customHeight="1">
      <c r="A197" s="3">
        <v>188</v>
      </c>
      <c r="B197" s="4" t="s">
        <v>65</v>
      </c>
      <c r="C197" s="2">
        <v>145</v>
      </c>
      <c r="D197" s="2">
        <v>4</v>
      </c>
      <c r="E197" s="22">
        <v>2284.51</v>
      </c>
      <c r="F197" s="22">
        <v>1515.51</v>
      </c>
      <c r="G197" s="23">
        <v>0.158</v>
      </c>
      <c r="H197" s="23">
        <v>0.128</v>
      </c>
      <c r="I197" s="23">
        <v>0.001</v>
      </c>
      <c r="J197" s="23">
        <v>0.246</v>
      </c>
      <c r="K197" s="23">
        <v>0.04</v>
      </c>
      <c r="L197" s="23">
        <v>0.029</v>
      </c>
      <c r="M197" s="23">
        <v>0</v>
      </c>
      <c r="N197" s="23">
        <v>0.177</v>
      </c>
      <c r="O197" s="23">
        <v>0</v>
      </c>
      <c r="P197" s="23">
        <v>0</v>
      </c>
      <c r="Q197" s="23">
        <v>0.035</v>
      </c>
      <c r="R197" s="23">
        <v>2.336</v>
      </c>
      <c r="S197" s="23">
        <v>0.039</v>
      </c>
      <c r="T197" s="23">
        <v>0.131</v>
      </c>
      <c r="U197" s="23">
        <v>0</v>
      </c>
      <c r="V197" s="25">
        <f t="shared" si="4"/>
        <v>3.0740000000000003</v>
      </c>
      <c r="W197" s="27">
        <f t="shared" si="5"/>
        <v>7022.583740000001</v>
      </c>
    </row>
    <row r="198" spans="1:23" ht="12.75" customHeight="1">
      <c r="A198" s="3">
        <v>189</v>
      </c>
      <c r="B198" s="4" t="s">
        <v>65</v>
      </c>
      <c r="C198" s="2">
        <v>146</v>
      </c>
      <c r="D198" s="2">
        <v>4</v>
      </c>
      <c r="E198" s="22">
        <v>1468.68</v>
      </c>
      <c r="F198" s="22">
        <v>1468.68</v>
      </c>
      <c r="G198" s="23">
        <v>0.58</v>
      </c>
      <c r="H198" s="23">
        <v>0.077</v>
      </c>
      <c r="I198" s="23">
        <v>0.001</v>
      </c>
      <c r="J198" s="23">
        <v>0.235</v>
      </c>
      <c r="K198" s="23">
        <v>0.032</v>
      </c>
      <c r="L198" s="23">
        <v>0.031</v>
      </c>
      <c r="M198" s="23">
        <v>0</v>
      </c>
      <c r="N198" s="23">
        <v>0.172</v>
      </c>
      <c r="O198" s="23">
        <v>0</v>
      </c>
      <c r="P198" s="23">
        <v>0</v>
      </c>
      <c r="Q198" s="23">
        <v>0.044</v>
      </c>
      <c r="R198" s="23">
        <v>2.3209999999999997</v>
      </c>
      <c r="S198" s="23">
        <v>0.16</v>
      </c>
      <c r="T198" s="23">
        <v>0.246</v>
      </c>
      <c r="U198" s="23">
        <v>0</v>
      </c>
      <c r="V198" s="25">
        <f t="shared" si="4"/>
        <v>3.6639999999999997</v>
      </c>
      <c r="W198" s="27">
        <f t="shared" si="5"/>
        <v>5381.24352</v>
      </c>
    </row>
    <row r="199" spans="1:23" ht="12.75" customHeight="1">
      <c r="A199" s="3">
        <v>190</v>
      </c>
      <c r="B199" s="4" t="s">
        <v>65</v>
      </c>
      <c r="C199" s="2">
        <v>147</v>
      </c>
      <c r="D199" s="2">
        <v>4</v>
      </c>
      <c r="E199" s="22">
        <v>3095.74</v>
      </c>
      <c r="F199" s="22">
        <v>2860.04</v>
      </c>
      <c r="G199" s="23">
        <v>0.114</v>
      </c>
      <c r="H199" s="23">
        <v>0.092</v>
      </c>
      <c r="I199" s="23">
        <v>0.001</v>
      </c>
      <c r="J199" s="23">
        <v>0.252</v>
      </c>
      <c r="K199" s="23">
        <v>0.039</v>
      </c>
      <c r="L199" s="23">
        <v>0.029</v>
      </c>
      <c r="M199" s="23">
        <v>0</v>
      </c>
      <c r="N199" s="23">
        <v>0.184</v>
      </c>
      <c r="O199" s="23">
        <v>0</v>
      </c>
      <c r="P199" s="23">
        <v>0</v>
      </c>
      <c r="Q199" s="23">
        <v>0.051</v>
      </c>
      <c r="R199" s="23">
        <v>2.1839999999999993</v>
      </c>
      <c r="S199" s="23">
        <v>0.027</v>
      </c>
      <c r="T199" s="23">
        <v>0.25</v>
      </c>
      <c r="U199" s="23">
        <v>0</v>
      </c>
      <c r="V199" s="25">
        <f t="shared" si="4"/>
        <v>2.970999999999999</v>
      </c>
      <c r="W199" s="27">
        <f t="shared" si="5"/>
        <v>9197.443539999997</v>
      </c>
    </row>
    <row r="200" spans="1:23" ht="12.75" customHeight="1">
      <c r="A200" s="3">
        <v>191</v>
      </c>
      <c r="B200" s="4" t="s">
        <v>65</v>
      </c>
      <c r="C200" s="2">
        <v>148</v>
      </c>
      <c r="D200" s="2">
        <v>4</v>
      </c>
      <c r="E200" s="22">
        <v>1497.2</v>
      </c>
      <c r="F200" s="22">
        <v>1497.2</v>
      </c>
      <c r="G200" s="23">
        <v>0.40700000000000003</v>
      </c>
      <c r="H200" s="23">
        <v>0.083</v>
      </c>
      <c r="I200" s="23">
        <v>0.001</v>
      </c>
      <c r="J200" s="23">
        <v>0.184</v>
      </c>
      <c r="K200" s="23">
        <v>0.032</v>
      </c>
      <c r="L200" s="23">
        <v>0.031</v>
      </c>
      <c r="M200" s="23">
        <v>0</v>
      </c>
      <c r="N200" s="23">
        <v>0.121</v>
      </c>
      <c r="O200" s="23">
        <v>0</v>
      </c>
      <c r="P200" s="23">
        <v>0</v>
      </c>
      <c r="Q200" s="23">
        <v>0.14200000000000002</v>
      </c>
      <c r="R200" s="23">
        <v>2.199</v>
      </c>
      <c r="S200" s="23">
        <v>0.109</v>
      </c>
      <c r="T200" s="23">
        <v>0.145</v>
      </c>
      <c r="U200" s="23">
        <v>0</v>
      </c>
      <c r="V200" s="25">
        <f t="shared" si="4"/>
        <v>3.27</v>
      </c>
      <c r="W200" s="27">
        <f t="shared" si="5"/>
        <v>4895.844</v>
      </c>
    </row>
    <row r="201" spans="1:23" ht="12.75" customHeight="1">
      <c r="A201" s="3">
        <v>192</v>
      </c>
      <c r="B201" s="4" t="s">
        <v>65</v>
      </c>
      <c r="C201" s="2">
        <v>149</v>
      </c>
      <c r="D201" s="2">
        <v>4</v>
      </c>
      <c r="E201" s="22">
        <v>1799.75</v>
      </c>
      <c r="F201" s="22">
        <v>1553.1</v>
      </c>
      <c r="G201" s="23">
        <v>0.276</v>
      </c>
      <c r="H201" s="23">
        <v>0.118</v>
      </c>
      <c r="I201" s="23">
        <v>0.002</v>
      </c>
      <c r="J201" s="23">
        <v>0.22</v>
      </c>
      <c r="K201" s="23">
        <v>0.047</v>
      </c>
      <c r="L201" s="23">
        <v>0.035</v>
      </c>
      <c r="M201" s="23">
        <v>0</v>
      </c>
      <c r="N201" s="23">
        <v>0.138</v>
      </c>
      <c r="O201" s="23">
        <v>0</v>
      </c>
      <c r="P201" s="23">
        <v>0</v>
      </c>
      <c r="Q201" s="23">
        <v>0.042</v>
      </c>
      <c r="R201" s="23">
        <v>2.71</v>
      </c>
      <c r="S201" s="23">
        <v>0.074</v>
      </c>
      <c r="T201" s="23">
        <v>0.198</v>
      </c>
      <c r="U201" s="23">
        <v>0</v>
      </c>
      <c r="V201" s="25">
        <f t="shared" si="4"/>
        <v>3.6399999999999997</v>
      </c>
      <c r="W201" s="27">
        <f t="shared" si="5"/>
        <v>6551.089999999999</v>
      </c>
    </row>
    <row r="202" spans="1:23" ht="12.75" customHeight="1">
      <c r="A202" s="3">
        <v>193</v>
      </c>
      <c r="B202" s="4" t="s">
        <v>65</v>
      </c>
      <c r="C202" s="2">
        <v>150</v>
      </c>
      <c r="D202" s="2">
        <v>4</v>
      </c>
      <c r="E202" s="22">
        <v>1984.69</v>
      </c>
      <c r="F202" s="22">
        <v>1552.09</v>
      </c>
      <c r="G202" s="23">
        <v>0.20900000000000002</v>
      </c>
      <c r="H202" s="23">
        <v>0.12</v>
      </c>
      <c r="I202" s="23">
        <v>0.003</v>
      </c>
      <c r="J202" s="23">
        <v>0.242</v>
      </c>
      <c r="K202" s="23">
        <v>0.041</v>
      </c>
      <c r="L202" s="23">
        <v>0.041</v>
      </c>
      <c r="M202" s="23">
        <v>0</v>
      </c>
      <c r="N202" s="23">
        <v>0.16</v>
      </c>
      <c r="O202" s="23">
        <v>0.004</v>
      </c>
      <c r="P202" s="23">
        <v>0.005</v>
      </c>
      <c r="Q202" s="23">
        <v>0.039</v>
      </c>
      <c r="R202" s="23">
        <v>2.5729999999999995</v>
      </c>
      <c r="S202" s="23">
        <v>0.054</v>
      </c>
      <c r="T202" s="23">
        <v>0.113</v>
      </c>
      <c r="U202" s="23">
        <v>0</v>
      </c>
      <c r="V202" s="25">
        <f t="shared" si="4"/>
        <v>3.3619999999999997</v>
      </c>
      <c r="W202" s="27">
        <f t="shared" si="5"/>
        <v>6672.527779999999</v>
      </c>
    </row>
    <row r="203" spans="1:23" ht="12.75" customHeight="1">
      <c r="A203" s="3">
        <v>194</v>
      </c>
      <c r="B203" s="4" t="s">
        <v>65</v>
      </c>
      <c r="C203" s="2">
        <v>151</v>
      </c>
      <c r="D203" s="2">
        <v>4</v>
      </c>
      <c r="E203" s="22">
        <v>2186.82</v>
      </c>
      <c r="F203" s="22">
        <v>2046.32</v>
      </c>
      <c r="G203" s="23">
        <v>0.14100000000000001</v>
      </c>
      <c r="H203" s="23">
        <v>0.096</v>
      </c>
      <c r="I203" s="23">
        <v>0.003</v>
      </c>
      <c r="J203" s="23">
        <v>0.262</v>
      </c>
      <c r="K203" s="23">
        <v>0.042</v>
      </c>
      <c r="L203" s="23">
        <v>0.029</v>
      </c>
      <c r="M203" s="23">
        <v>0</v>
      </c>
      <c r="N203" s="23">
        <v>0.191</v>
      </c>
      <c r="O203" s="23">
        <v>0</v>
      </c>
      <c r="P203" s="23">
        <v>0</v>
      </c>
      <c r="Q203" s="23">
        <v>0.049</v>
      </c>
      <c r="R203" s="23">
        <v>2.1129999999999995</v>
      </c>
      <c r="S203" s="23">
        <v>0.034</v>
      </c>
      <c r="T203" s="23">
        <v>0.167</v>
      </c>
      <c r="U203" s="23">
        <v>0</v>
      </c>
      <c r="V203" s="25">
        <f aca="true" t="shared" si="6" ref="V203:V266">SUM(O203:U203,G203:J203)</f>
        <v>2.8649999999999993</v>
      </c>
      <c r="W203" s="27">
        <f aca="true" t="shared" si="7" ref="W203:W266">V203*E203</f>
        <v>6265.239299999999</v>
      </c>
    </row>
    <row r="204" spans="1:23" ht="12.75" customHeight="1">
      <c r="A204" s="3">
        <v>195</v>
      </c>
      <c r="B204" s="4" t="s">
        <v>65</v>
      </c>
      <c r="C204" s="2">
        <v>152</v>
      </c>
      <c r="D204" s="2">
        <v>3</v>
      </c>
      <c r="E204" s="22">
        <v>1869.6</v>
      </c>
      <c r="F204" s="22">
        <v>1869.6</v>
      </c>
      <c r="G204" s="23">
        <v>0.342</v>
      </c>
      <c r="H204" s="23">
        <v>0.108</v>
      </c>
      <c r="I204" s="23">
        <v>0.007</v>
      </c>
      <c r="J204" s="23">
        <v>0.213</v>
      </c>
      <c r="K204" s="23">
        <v>0.037</v>
      </c>
      <c r="L204" s="23">
        <v>0.03</v>
      </c>
      <c r="M204" s="23">
        <v>0</v>
      </c>
      <c r="N204" s="23">
        <v>0.146</v>
      </c>
      <c r="O204" s="23">
        <v>0</v>
      </c>
      <c r="P204" s="23">
        <v>0</v>
      </c>
      <c r="Q204" s="23">
        <v>0.034</v>
      </c>
      <c r="R204" s="23">
        <v>2.352999999999999</v>
      </c>
      <c r="S204" s="23">
        <v>0.091</v>
      </c>
      <c r="T204" s="23">
        <v>0.178</v>
      </c>
      <c r="U204" s="23">
        <v>0</v>
      </c>
      <c r="V204" s="25">
        <f t="shared" si="6"/>
        <v>3.325999999999999</v>
      </c>
      <c r="W204" s="27">
        <f t="shared" si="7"/>
        <v>6218.289599999998</v>
      </c>
    </row>
    <row r="205" spans="1:23" ht="12.75" customHeight="1">
      <c r="A205" s="3">
        <v>196</v>
      </c>
      <c r="B205" s="4" t="s">
        <v>65</v>
      </c>
      <c r="C205" s="2">
        <v>153</v>
      </c>
      <c r="D205" s="2">
        <v>4</v>
      </c>
      <c r="E205" s="22">
        <v>1523.32</v>
      </c>
      <c r="F205" s="22">
        <v>1523.32</v>
      </c>
      <c r="G205" s="23">
        <v>0.522</v>
      </c>
      <c r="H205" s="23">
        <v>0.082</v>
      </c>
      <c r="I205" s="23">
        <v>0.003</v>
      </c>
      <c r="J205" s="23">
        <v>0.254</v>
      </c>
      <c r="K205" s="23">
        <v>0.04</v>
      </c>
      <c r="L205" s="23">
        <v>0.028</v>
      </c>
      <c r="M205" s="23">
        <v>0</v>
      </c>
      <c r="N205" s="23">
        <v>0.186</v>
      </c>
      <c r="O205" s="23">
        <v>0</v>
      </c>
      <c r="P205" s="23">
        <v>0</v>
      </c>
      <c r="Q205" s="23">
        <v>0.043</v>
      </c>
      <c r="R205" s="23">
        <v>1.9829999999999997</v>
      </c>
      <c r="S205" s="23">
        <v>0.141</v>
      </c>
      <c r="T205" s="23">
        <v>0.32</v>
      </c>
      <c r="U205" s="23">
        <v>0</v>
      </c>
      <c r="V205" s="25">
        <f t="shared" si="6"/>
        <v>3.3479999999999994</v>
      </c>
      <c r="W205" s="27">
        <f t="shared" si="7"/>
        <v>5100.075359999999</v>
      </c>
    </row>
    <row r="206" spans="1:23" ht="12.75" customHeight="1">
      <c r="A206" s="3">
        <v>197</v>
      </c>
      <c r="B206" s="4" t="s">
        <v>65</v>
      </c>
      <c r="C206" s="2">
        <v>154</v>
      </c>
      <c r="D206" s="2">
        <v>2</v>
      </c>
      <c r="E206" s="22">
        <v>634.23</v>
      </c>
      <c r="F206" s="22">
        <v>634.23</v>
      </c>
      <c r="G206" s="23">
        <v>0.373</v>
      </c>
      <c r="H206" s="23">
        <v>0</v>
      </c>
      <c r="I206" s="23">
        <v>0</v>
      </c>
      <c r="J206" s="23">
        <v>0.065</v>
      </c>
      <c r="K206" s="23">
        <v>0.036</v>
      </c>
      <c r="L206" s="23">
        <v>0.029</v>
      </c>
      <c r="M206" s="23">
        <v>0</v>
      </c>
      <c r="N206" s="23">
        <v>0</v>
      </c>
      <c r="O206" s="23">
        <v>0</v>
      </c>
      <c r="P206" s="23">
        <v>0</v>
      </c>
      <c r="Q206" s="23">
        <v>0.034</v>
      </c>
      <c r="R206" s="23">
        <v>1.5789999999999993</v>
      </c>
      <c r="S206" s="23">
        <v>0.08</v>
      </c>
      <c r="T206" s="23">
        <v>0.21</v>
      </c>
      <c r="U206" s="23">
        <v>0</v>
      </c>
      <c r="V206" s="25">
        <f t="shared" si="6"/>
        <v>2.3409999999999993</v>
      </c>
      <c r="W206" s="27">
        <f t="shared" si="7"/>
        <v>1484.7324299999996</v>
      </c>
    </row>
    <row r="207" spans="1:23" ht="12.75" customHeight="1">
      <c r="A207" s="3">
        <v>198</v>
      </c>
      <c r="B207" s="4" t="s">
        <v>65</v>
      </c>
      <c r="C207" s="2">
        <v>155</v>
      </c>
      <c r="D207" s="2">
        <v>4</v>
      </c>
      <c r="E207" s="22">
        <v>1525.37</v>
      </c>
      <c r="F207" s="22">
        <v>1525.37</v>
      </c>
      <c r="G207" s="23">
        <v>0.249</v>
      </c>
      <c r="H207" s="23">
        <v>0.066</v>
      </c>
      <c r="I207" s="23">
        <v>0.003</v>
      </c>
      <c r="J207" s="23">
        <v>0.264</v>
      </c>
      <c r="K207" s="23">
        <v>0.042</v>
      </c>
      <c r="L207" s="23">
        <v>0.029</v>
      </c>
      <c r="M207" s="23">
        <v>0</v>
      </c>
      <c r="N207" s="23">
        <v>0.193</v>
      </c>
      <c r="O207" s="23">
        <v>0</v>
      </c>
      <c r="P207" s="23">
        <v>0</v>
      </c>
      <c r="Q207" s="23">
        <v>0.043</v>
      </c>
      <c r="R207" s="23">
        <v>2.0379999999999994</v>
      </c>
      <c r="S207" s="23">
        <v>0.063</v>
      </c>
      <c r="T207" s="23">
        <v>0.182</v>
      </c>
      <c r="U207" s="23">
        <v>0</v>
      </c>
      <c r="V207" s="25">
        <f t="shared" si="6"/>
        <v>2.9079999999999995</v>
      </c>
      <c r="W207" s="27">
        <f t="shared" si="7"/>
        <v>4435.775959999999</v>
      </c>
    </row>
    <row r="208" spans="1:23" ht="12.75" customHeight="1">
      <c r="A208" s="3">
        <v>199</v>
      </c>
      <c r="B208" s="4" t="s">
        <v>65</v>
      </c>
      <c r="C208" s="2">
        <v>156</v>
      </c>
      <c r="D208" s="2">
        <v>2</v>
      </c>
      <c r="E208" s="22">
        <v>639.1</v>
      </c>
      <c r="F208" s="22">
        <v>639.1</v>
      </c>
      <c r="G208" s="23">
        <v>0.193</v>
      </c>
      <c r="H208" s="23">
        <v>0</v>
      </c>
      <c r="I208" s="23">
        <v>0</v>
      </c>
      <c r="J208" s="23">
        <v>0.11</v>
      </c>
      <c r="K208" s="23">
        <v>0.066</v>
      </c>
      <c r="L208" s="23">
        <v>0.044</v>
      </c>
      <c r="M208" s="23">
        <v>0</v>
      </c>
      <c r="N208" s="23">
        <v>0</v>
      </c>
      <c r="O208" s="23">
        <v>0</v>
      </c>
      <c r="P208" s="23">
        <v>0</v>
      </c>
      <c r="Q208" s="23">
        <v>0.017</v>
      </c>
      <c r="R208" s="23">
        <v>2.0729999999999995</v>
      </c>
      <c r="S208" s="23">
        <v>0.041</v>
      </c>
      <c r="T208" s="23">
        <v>0.155</v>
      </c>
      <c r="U208" s="23">
        <v>0</v>
      </c>
      <c r="V208" s="25">
        <f t="shared" si="6"/>
        <v>2.588999999999999</v>
      </c>
      <c r="W208" s="27">
        <f t="shared" si="7"/>
        <v>1654.6298999999995</v>
      </c>
    </row>
    <row r="209" spans="1:23" ht="12.75" customHeight="1">
      <c r="A209" s="3">
        <v>200</v>
      </c>
      <c r="B209" s="4" t="s">
        <v>65</v>
      </c>
      <c r="C209" s="2">
        <v>158</v>
      </c>
      <c r="D209" s="2">
        <v>2</v>
      </c>
      <c r="E209" s="22">
        <v>651.9</v>
      </c>
      <c r="F209" s="22">
        <v>651.9</v>
      </c>
      <c r="G209" s="23">
        <v>0.2</v>
      </c>
      <c r="H209" s="23">
        <v>0</v>
      </c>
      <c r="I209" s="23">
        <v>0</v>
      </c>
      <c r="J209" s="23">
        <v>0.108</v>
      </c>
      <c r="K209" s="23">
        <v>0.065</v>
      </c>
      <c r="L209" s="23">
        <v>0.043</v>
      </c>
      <c r="M209" s="23">
        <v>0</v>
      </c>
      <c r="N209" s="23">
        <v>0</v>
      </c>
      <c r="O209" s="23">
        <v>0</v>
      </c>
      <c r="P209" s="23">
        <v>0</v>
      </c>
      <c r="Q209" s="23">
        <v>0.017</v>
      </c>
      <c r="R209" s="23">
        <v>2.0419999999999994</v>
      </c>
      <c r="S209" s="23">
        <v>0.043</v>
      </c>
      <c r="T209" s="23">
        <v>0.272</v>
      </c>
      <c r="U209" s="23">
        <v>0</v>
      </c>
      <c r="V209" s="25">
        <f t="shared" si="6"/>
        <v>2.682</v>
      </c>
      <c r="W209" s="27">
        <f t="shared" si="7"/>
        <v>1748.3958</v>
      </c>
    </row>
    <row r="210" spans="1:23" ht="12.75" customHeight="1">
      <c r="A210" s="3">
        <v>201</v>
      </c>
      <c r="B210" s="4" t="s">
        <v>65</v>
      </c>
      <c r="C210" s="2">
        <v>160</v>
      </c>
      <c r="D210" s="2">
        <v>2</v>
      </c>
      <c r="E210" s="22">
        <v>401.5</v>
      </c>
      <c r="F210" s="22">
        <v>401.5</v>
      </c>
      <c r="G210" s="23">
        <v>0.429</v>
      </c>
      <c r="H210" s="23">
        <v>0</v>
      </c>
      <c r="I210" s="23">
        <v>0</v>
      </c>
      <c r="J210" s="23">
        <v>0.11</v>
      </c>
      <c r="K210" s="23">
        <v>0.059</v>
      </c>
      <c r="L210" s="23">
        <v>0.051</v>
      </c>
      <c r="M210" s="23">
        <v>0</v>
      </c>
      <c r="N210" s="23">
        <v>0</v>
      </c>
      <c r="O210" s="23">
        <v>0</v>
      </c>
      <c r="P210" s="23">
        <v>0</v>
      </c>
      <c r="Q210" s="23">
        <v>0.017</v>
      </c>
      <c r="R210" s="23">
        <v>2.2529999999999997</v>
      </c>
      <c r="S210" s="23">
        <v>0.104</v>
      </c>
      <c r="T210" s="23">
        <v>0.237</v>
      </c>
      <c r="U210" s="23">
        <v>0</v>
      </c>
      <c r="V210" s="25">
        <f t="shared" si="6"/>
        <v>3.1499999999999995</v>
      </c>
      <c r="W210" s="27">
        <f t="shared" si="7"/>
        <v>1264.7249999999997</v>
      </c>
    </row>
    <row r="211" spans="1:23" ht="12.75" customHeight="1">
      <c r="A211" s="3">
        <v>202</v>
      </c>
      <c r="B211" s="4" t="s">
        <v>65</v>
      </c>
      <c r="C211" s="2">
        <v>161</v>
      </c>
      <c r="D211" s="2">
        <v>5</v>
      </c>
      <c r="E211" s="22">
        <v>3316.7</v>
      </c>
      <c r="F211" s="22">
        <v>3316.7</v>
      </c>
      <c r="G211" s="23">
        <v>0.218</v>
      </c>
      <c r="H211" s="23">
        <v>0.091</v>
      </c>
      <c r="I211" s="23">
        <v>0.004</v>
      </c>
      <c r="J211" s="23">
        <v>0.231</v>
      </c>
      <c r="K211" s="23">
        <v>0.034</v>
      </c>
      <c r="L211" s="23">
        <v>0.029</v>
      </c>
      <c r="M211" s="23">
        <v>0</v>
      </c>
      <c r="N211" s="23">
        <v>0.168</v>
      </c>
      <c r="O211" s="23">
        <v>0.003</v>
      </c>
      <c r="P211" s="23">
        <v>0.004</v>
      </c>
      <c r="Q211" s="23">
        <v>0.061</v>
      </c>
      <c r="R211" s="23">
        <v>2.1659999999999995</v>
      </c>
      <c r="S211" s="23">
        <v>0.056</v>
      </c>
      <c r="T211" s="23">
        <v>0.136</v>
      </c>
      <c r="U211" s="23">
        <v>0</v>
      </c>
      <c r="V211" s="25">
        <f t="shared" si="6"/>
        <v>2.9699999999999998</v>
      </c>
      <c r="W211" s="27">
        <f t="shared" si="7"/>
        <v>9850.598999999998</v>
      </c>
    </row>
    <row r="212" spans="1:23" ht="12.75" customHeight="1">
      <c r="A212" s="3">
        <v>203</v>
      </c>
      <c r="B212" s="4" t="s">
        <v>65</v>
      </c>
      <c r="C212" s="2">
        <v>162</v>
      </c>
      <c r="D212" s="2">
        <v>2</v>
      </c>
      <c r="E212" s="22">
        <v>404.6</v>
      </c>
      <c r="F212" s="22">
        <v>404.6</v>
      </c>
      <c r="G212" s="23">
        <v>0.523</v>
      </c>
      <c r="H212" s="23">
        <v>0</v>
      </c>
      <c r="I212" s="23">
        <v>0</v>
      </c>
      <c r="J212" s="23">
        <v>0.10400000000000001</v>
      </c>
      <c r="K212" s="23">
        <v>0.056</v>
      </c>
      <c r="L212" s="23">
        <v>0.048</v>
      </c>
      <c r="M212" s="23">
        <v>0</v>
      </c>
      <c r="N212" s="23">
        <v>0</v>
      </c>
      <c r="O212" s="23">
        <v>0</v>
      </c>
      <c r="P212" s="23">
        <v>0</v>
      </c>
      <c r="Q212" s="23">
        <v>0.095</v>
      </c>
      <c r="R212" s="23">
        <v>2.291999999999999</v>
      </c>
      <c r="S212" s="23">
        <v>0.133</v>
      </c>
      <c r="T212" s="23">
        <v>0.231</v>
      </c>
      <c r="U212" s="23">
        <v>0</v>
      </c>
      <c r="V212" s="25">
        <f t="shared" si="6"/>
        <v>3.3779999999999992</v>
      </c>
      <c r="W212" s="27">
        <f t="shared" si="7"/>
        <v>1366.7387999999999</v>
      </c>
    </row>
    <row r="213" spans="1:23" ht="12.75" customHeight="1">
      <c r="A213" s="3">
        <v>204</v>
      </c>
      <c r="B213" s="4" t="s">
        <v>65</v>
      </c>
      <c r="C213" s="2">
        <v>163</v>
      </c>
      <c r="D213" s="2">
        <v>5</v>
      </c>
      <c r="E213" s="22">
        <v>3305.06</v>
      </c>
      <c r="F213" s="22">
        <v>3305.06</v>
      </c>
      <c r="G213" s="23">
        <v>0.192</v>
      </c>
      <c r="H213" s="23">
        <v>0.092</v>
      </c>
      <c r="I213" s="23">
        <v>0.004</v>
      </c>
      <c r="J213" s="23">
        <v>0.234</v>
      </c>
      <c r="K213" s="23">
        <v>0.035</v>
      </c>
      <c r="L213" s="23">
        <v>0.029</v>
      </c>
      <c r="M213" s="23">
        <v>0</v>
      </c>
      <c r="N213" s="23">
        <v>0.17</v>
      </c>
      <c r="O213" s="23">
        <v>0.003</v>
      </c>
      <c r="P213" s="23">
        <v>0.004</v>
      </c>
      <c r="Q213" s="23">
        <v>0.061</v>
      </c>
      <c r="R213" s="23">
        <v>2.1879999999999997</v>
      </c>
      <c r="S213" s="23">
        <v>0.048</v>
      </c>
      <c r="T213" s="23">
        <v>0.278</v>
      </c>
      <c r="U213" s="23">
        <v>0</v>
      </c>
      <c r="V213" s="25">
        <f t="shared" si="6"/>
        <v>3.104</v>
      </c>
      <c r="W213" s="27">
        <f t="shared" si="7"/>
        <v>10258.90624</v>
      </c>
    </row>
    <row r="214" spans="1:23" ht="12.75" customHeight="1">
      <c r="A214" s="3">
        <v>205</v>
      </c>
      <c r="B214" s="4" t="s">
        <v>65</v>
      </c>
      <c r="C214" s="2">
        <v>164</v>
      </c>
      <c r="D214" s="2">
        <v>2</v>
      </c>
      <c r="E214" s="22">
        <v>600.91</v>
      </c>
      <c r="F214" s="22">
        <v>600.91</v>
      </c>
      <c r="G214" s="23">
        <v>0.258</v>
      </c>
      <c r="H214" s="23">
        <v>0</v>
      </c>
      <c r="I214" s="23">
        <v>0</v>
      </c>
      <c r="J214" s="23">
        <v>0.065</v>
      </c>
      <c r="K214" s="23">
        <v>0.04</v>
      </c>
      <c r="L214" s="23">
        <v>0.025</v>
      </c>
      <c r="M214" s="23">
        <v>0</v>
      </c>
      <c r="N214" s="23">
        <v>0</v>
      </c>
      <c r="O214" s="23">
        <v>0</v>
      </c>
      <c r="P214" s="23">
        <v>0</v>
      </c>
      <c r="Q214" s="23">
        <v>0.036</v>
      </c>
      <c r="R214" s="23">
        <v>2.060999999999999</v>
      </c>
      <c r="S214" s="23">
        <v>0.057</v>
      </c>
      <c r="T214" s="23">
        <v>0.294</v>
      </c>
      <c r="U214" s="23">
        <v>0</v>
      </c>
      <c r="V214" s="25">
        <f t="shared" si="6"/>
        <v>2.770999999999999</v>
      </c>
      <c r="W214" s="27">
        <f t="shared" si="7"/>
        <v>1665.1216099999992</v>
      </c>
    </row>
    <row r="215" spans="1:23" ht="12.75" customHeight="1">
      <c r="A215" s="3">
        <v>206</v>
      </c>
      <c r="B215" s="4" t="s">
        <v>65</v>
      </c>
      <c r="C215" s="2">
        <v>165</v>
      </c>
      <c r="D215" s="2">
        <v>5</v>
      </c>
      <c r="E215" s="22">
        <v>3314.33</v>
      </c>
      <c r="F215" s="22">
        <v>3314.33</v>
      </c>
      <c r="G215" s="23">
        <v>0.23</v>
      </c>
      <c r="H215" s="23">
        <v>0.091</v>
      </c>
      <c r="I215" s="23">
        <v>0.004</v>
      </c>
      <c r="J215" s="23">
        <v>0.239</v>
      </c>
      <c r="K215" s="23">
        <v>0.035</v>
      </c>
      <c r="L215" s="23">
        <v>0.029</v>
      </c>
      <c r="M215" s="23">
        <v>0</v>
      </c>
      <c r="N215" s="23">
        <v>0.175</v>
      </c>
      <c r="O215" s="23">
        <v>0</v>
      </c>
      <c r="P215" s="23">
        <v>0</v>
      </c>
      <c r="Q215" s="23">
        <v>0.061</v>
      </c>
      <c r="R215" s="23">
        <v>2.2039999999999997</v>
      </c>
      <c r="S215" s="23">
        <v>0.059</v>
      </c>
      <c r="T215" s="23">
        <v>0.142</v>
      </c>
      <c r="U215" s="23">
        <v>0</v>
      </c>
      <c r="V215" s="25">
        <f t="shared" si="6"/>
        <v>3.03</v>
      </c>
      <c r="W215" s="27">
        <f t="shared" si="7"/>
        <v>10042.419899999999</v>
      </c>
    </row>
    <row r="216" spans="1:23" ht="12.75" customHeight="1">
      <c r="A216" s="3">
        <v>207</v>
      </c>
      <c r="B216" s="4" t="s">
        <v>65</v>
      </c>
      <c r="C216" s="2">
        <v>166</v>
      </c>
      <c r="D216" s="2">
        <v>2</v>
      </c>
      <c r="E216" s="22">
        <v>389</v>
      </c>
      <c r="F216" s="22">
        <v>389</v>
      </c>
      <c r="G216" s="23">
        <v>0.507</v>
      </c>
      <c r="H216" s="23">
        <v>0</v>
      </c>
      <c r="I216" s="23">
        <v>0</v>
      </c>
      <c r="J216" s="23">
        <v>0.088</v>
      </c>
      <c r="K216" s="23">
        <v>0.046</v>
      </c>
      <c r="L216" s="23">
        <v>0.042</v>
      </c>
      <c r="M216" s="23">
        <v>0</v>
      </c>
      <c r="N216" s="23">
        <v>0</v>
      </c>
      <c r="O216" s="23">
        <v>0</v>
      </c>
      <c r="P216" s="23">
        <v>0</v>
      </c>
      <c r="Q216" s="23">
        <v>0.11699999999999999</v>
      </c>
      <c r="R216" s="23">
        <v>1.6659999999999995</v>
      </c>
      <c r="S216" s="23">
        <v>0.121</v>
      </c>
      <c r="T216" s="23">
        <v>0.247</v>
      </c>
      <c r="U216" s="23">
        <v>0</v>
      </c>
      <c r="V216" s="25">
        <f t="shared" si="6"/>
        <v>2.7459999999999996</v>
      </c>
      <c r="W216" s="27">
        <f t="shared" si="7"/>
        <v>1068.1939999999997</v>
      </c>
    </row>
    <row r="217" spans="1:23" ht="12.75" customHeight="1">
      <c r="A217" s="3">
        <v>208</v>
      </c>
      <c r="B217" s="4" t="s">
        <v>65</v>
      </c>
      <c r="C217" s="2">
        <v>167</v>
      </c>
      <c r="D217" s="2">
        <v>2</v>
      </c>
      <c r="E217" s="22">
        <v>653.6</v>
      </c>
      <c r="F217" s="22">
        <v>536.2</v>
      </c>
      <c r="G217" s="23">
        <v>0.189</v>
      </c>
      <c r="H217" s="23">
        <v>0</v>
      </c>
      <c r="I217" s="23">
        <v>0</v>
      </c>
      <c r="J217" s="23">
        <v>0.085</v>
      </c>
      <c r="K217" s="23">
        <v>0.05</v>
      </c>
      <c r="L217" s="23">
        <v>0.035</v>
      </c>
      <c r="M217" s="23">
        <v>0</v>
      </c>
      <c r="N217" s="23">
        <v>0</v>
      </c>
      <c r="O217" s="23">
        <v>0</v>
      </c>
      <c r="P217" s="23">
        <v>0</v>
      </c>
      <c r="Q217" s="23">
        <v>0.022</v>
      </c>
      <c r="R217" s="23">
        <v>1.2329999999999992</v>
      </c>
      <c r="S217" s="23">
        <v>0.031</v>
      </c>
      <c r="T217" s="23">
        <v>0.21</v>
      </c>
      <c r="U217" s="23">
        <v>0</v>
      </c>
      <c r="V217" s="25">
        <f t="shared" si="6"/>
        <v>1.7699999999999991</v>
      </c>
      <c r="W217" s="27">
        <f t="shared" si="7"/>
        <v>1156.8719999999994</v>
      </c>
    </row>
    <row r="218" spans="1:23" ht="12.75" customHeight="1">
      <c r="A218" s="3">
        <v>209</v>
      </c>
      <c r="B218" s="4" t="s">
        <v>65</v>
      </c>
      <c r="C218" s="2">
        <v>169</v>
      </c>
      <c r="D218" s="2">
        <v>2</v>
      </c>
      <c r="E218" s="22">
        <v>397</v>
      </c>
      <c r="F218" s="22">
        <v>397</v>
      </c>
      <c r="G218" s="23">
        <v>0.244</v>
      </c>
      <c r="H218" s="23">
        <v>0</v>
      </c>
      <c r="I218" s="23">
        <v>0</v>
      </c>
      <c r="J218" s="23">
        <v>0.094</v>
      </c>
      <c r="K218" s="23">
        <v>0.048</v>
      </c>
      <c r="L218" s="23">
        <v>0.046</v>
      </c>
      <c r="M218" s="23">
        <v>0</v>
      </c>
      <c r="N218" s="23">
        <v>0</v>
      </c>
      <c r="O218" s="23">
        <v>0</v>
      </c>
      <c r="P218" s="23">
        <v>0</v>
      </c>
      <c r="Q218" s="23">
        <v>0.035</v>
      </c>
      <c r="R218" s="23">
        <v>1.74</v>
      </c>
      <c r="S218" s="23">
        <v>0.051</v>
      </c>
      <c r="T218" s="23">
        <v>0.254</v>
      </c>
      <c r="U218" s="23">
        <v>0</v>
      </c>
      <c r="V218" s="25">
        <f t="shared" si="6"/>
        <v>2.4179999999999997</v>
      </c>
      <c r="W218" s="27">
        <f t="shared" si="7"/>
        <v>959.9459999999999</v>
      </c>
    </row>
    <row r="219" spans="1:23" ht="12.75" customHeight="1">
      <c r="A219" s="3">
        <v>210</v>
      </c>
      <c r="B219" s="4" t="s">
        <v>65</v>
      </c>
      <c r="C219" s="2">
        <v>171</v>
      </c>
      <c r="D219" s="2">
        <v>2</v>
      </c>
      <c r="E219" s="22">
        <v>385.6</v>
      </c>
      <c r="F219" s="22">
        <v>385.6</v>
      </c>
      <c r="G219" s="23">
        <v>0.458</v>
      </c>
      <c r="H219" s="23">
        <v>0</v>
      </c>
      <c r="I219" s="23">
        <v>0</v>
      </c>
      <c r="J219" s="23">
        <v>0.1</v>
      </c>
      <c r="K219" s="23">
        <v>0.056</v>
      </c>
      <c r="L219" s="23">
        <v>0.044</v>
      </c>
      <c r="M219" s="23">
        <v>0</v>
      </c>
      <c r="N219" s="23">
        <v>0</v>
      </c>
      <c r="O219" s="23">
        <v>0</v>
      </c>
      <c r="P219" s="23">
        <v>0</v>
      </c>
      <c r="Q219" s="23">
        <v>0.036</v>
      </c>
      <c r="R219" s="23">
        <v>1.7229999999999996</v>
      </c>
      <c r="S219" s="23">
        <v>0.106</v>
      </c>
      <c r="T219" s="23">
        <v>0.253</v>
      </c>
      <c r="U219" s="23">
        <v>0</v>
      </c>
      <c r="V219" s="25">
        <f t="shared" si="6"/>
        <v>2.676</v>
      </c>
      <c r="W219" s="27">
        <f t="shared" si="7"/>
        <v>1031.8656</v>
      </c>
    </row>
    <row r="220" spans="1:23" ht="12.75" customHeight="1">
      <c r="A220" s="3">
        <v>211</v>
      </c>
      <c r="B220" s="4" t="s">
        <v>65</v>
      </c>
      <c r="C220" s="2">
        <v>173</v>
      </c>
      <c r="D220" s="2">
        <v>2</v>
      </c>
      <c r="E220" s="22">
        <v>634.7</v>
      </c>
      <c r="F220" s="22">
        <v>634.7</v>
      </c>
      <c r="G220" s="23">
        <v>0.497</v>
      </c>
      <c r="H220" s="23">
        <v>0</v>
      </c>
      <c r="I220" s="23">
        <v>0</v>
      </c>
      <c r="J220" s="23">
        <v>0.091</v>
      </c>
      <c r="K220" s="23">
        <v>0.049</v>
      </c>
      <c r="L220" s="23">
        <v>0.042</v>
      </c>
      <c r="M220" s="23">
        <v>0</v>
      </c>
      <c r="N220" s="23">
        <v>0</v>
      </c>
      <c r="O220" s="23">
        <v>0</v>
      </c>
      <c r="P220" s="23">
        <v>0</v>
      </c>
      <c r="Q220" s="23">
        <v>0.045</v>
      </c>
      <c r="R220" s="23">
        <v>1.2139999999999995</v>
      </c>
      <c r="S220" s="23">
        <v>0.109</v>
      </c>
      <c r="T220" s="23">
        <v>0.315</v>
      </c>
      <c r="U220" s="23">
        <v>0</v>
      </c>
      <c r="V220" s="25">
        <f t="shared" si="6"/>
        <v>2.2709999999999995</v>
      </c>
      <c r="W220" s="27">
        <f t="shared" si="7"/>
        <v>1441.4036999999998</v>
      </c>
    </row>
    <row r="221" spans="1:23" ht="12.75" customHeight="1">
      <c r="A221" s="3">
        <v>212</v>
      </c>
      <c r="B221" s="4" t="s">
        <v>65</v>
      </c>
      <c r="C221" s="2">
        <v>175</v>
      </c>
      <c r="D221" s="2">
        <v>2</v>
      </c>
      <c r="E221" s="22">
        <v>418.02</v>
      </c>
      <c r="F221" s="22">
        <v>418.02</v>
      </c>
      <c r="G221" s="23">
        <v>0.495</v>
      </c>
      <c r="H221" s="23">
        <v>0</v>
      </c>
      <c r="I221" s="23">
        <v>0</v>
      </c>
      <c r="J221" s="23">
        <v>0.091</v>
      </c>
      <c r="K221" s="23">
        <v>0.051</v>
      </c>
      <c r="L221" s="23">
        <v>0.04</v>
      </c>
      <c r="M221" s="23">
        <v>0</v>
      </c>
      <c r="N221" s="23">
        <v>0</v>
      </c>
      <c r="O221" s="23">
        <v>0</v>
      </c>
      <c r="P221" s="23">
        <v>0</v>
      </c>
      <c r="Q221" s="23">
        <v>0.033</v>
      </c>
      <c r="R221" s="23">
        <v>1.6619999999999997</v>
      </c>
      <c r="S221" s="23">
        <v>0.115</v>
      </c>
      <c r="T221" s="23">
        <v>0.37</v>
      </c>
      <c r="U221" s="23">
        <v>0</v>
      </c>
      <c r="V221" s="25">
        <f t="shared" si="6"/>
        <v>2.766</v>
      </c>
      <c r="W221" s="27">
        <f t="shared" si="7"/>
        <v>1156.24332</v>
      </c>
    </row>
    <row r="222" spans="1:23" ht="12.75" customHeight="1">
      <c r="A222" s="3">
        <v>213</v>
      </c>
      <c r="B222" s="4" t="s">
        <v>6</v>
      </c>
      <c r="C222" s="2">
        <v>12</v>
      </c>
      <c r="D222" s="2">
        <v>1</v>
      </c>
      <c r="E222" s="22">
        <v>98.4</v>
      </c>
      <c r="F222" s="22">
        <v>98.4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0.348</v>
      </c>
      <c r="R222" s="23">
        <v>0</v>
      </c>
      <c r="S222" s="23">
        <v>0</v>
      </c>
      <c r="T222" s="23">
        <v>0</v>
      </c>
      <c r="U222" s="23">
        <v>0</v>
      </c>
      <c r="V222" s="25">
        <f t="shared" si="6"/>
        <v>0.348</v>
      </c>
      <c r="W222" s="27">
        <f t="shared" si="7"/>
        <v>34.2432</v>
      </c>
    </row>
    <row r="223" spans="1:23" ht="12.75" customHeight="1">
      <c r="A223" s="3">
        <v>214</v>
      </c>
      <c r="B223" s="4" t="s">
        <v>72</v>
      </c>
      <c r="C223" s="2">
        <v>87</v>
      </c>
      <c r="D223" s="2">
        <v>5</v>
      </c>
      <c r="E223" s="22">
        <v>3094.6</v>
      </c>
      <c r="F223" s="22">
        <v>2944.1</v>
      </c>
      <c r="G223" s="23">
        <v>0.439</v>
      </c>
      <c r="H223" s="23">
        <v>0.135</v>
      </c>
      <c r="I223" s="23">
        <v>0.004</v>
      </c>
      <c r="J223" s="23">
        <v>0.355</v>
      </c>
      <c r="K223" s="23">
        <v>0.072</v>
      </c>
      <c r="L223" s="23">
        <v>0.059</v>
      </c>
      <c r="M223" s="23">
        <v>0.068</v>
      </c>
      <c r="N223" s="23">
        <v>0.156</v>
      </c>
      <c r="O223" s="23">
        <v>0.004</v>
      </c>
      <c r="P223" s="23">
        <v>0.005</v>
      </c>
      <c r="Q223" s="23">
        <v>0.048</v>
      </c>
      <c r="R223" s="23">
        <v>2.4509999999999996</v>
      </c>
      <c r="S223" s="23">
        <v>0.123</v>
      </c>
      <c r="T223" s="23">
        <v>0.153</v>
      </c>
      <c r="U223" s="23">
        <v>0</v>
      </c>
      <c r="V223" s="25">
        <f t="shared" si="6"/>
        <v>3.7169999999999996</v>
      </c>
      <c r="W223" s="27">
        <f t="shared" si="7"/>
        <v>11502.6282</v>
      </c>
    </row>
    <row r="224" spans="1:23" ht="12.75" customHeight="1">
      <c r="A224" s="3">
        <v>215</v>
      </c>
      <c r="B224" s="4" t="s">
        <v>72</v>
      </c>
      <c r="C224" s="2">
        <v>89</v>
      </c>
      <c r="D224" s="2">
        <v>5</v>
      </c>
      <c r="E224" s="22">
        <v>4680.04</v>
      </c>
      <c r="F224" s="22">
        <v>4448.78</v>
      </c>
      <c r="G224" s="23">
        <v>0.438</v>
      </c>
      <c r="H224" s="23">
        <v>0.116</v>
      </c>
      <c r="I224" s="23">
        <v>0.003</v>
      </c>
      <c r="J224" s="23">
        <v>0.367</v>
      </c>
      <c r="K224" s="23">
        <v>0.067</v>
      </c>
      <c r="L224" s="23">
        <v>0.06</v>
      </c>
      <c r="M224" s="23">
        <v>0.062</v>
      </c>
      <c r="N224" s="23">
        <v>0.178</v>
      </c>
      <c r="O224" s="23">
        <v>0.002</v>
      </c>
      <c r="P224" s="23">
        <v>0.003</v>
      </c>
      <c r="Q224" s="23">
        <v>0.055</v>
      </c>
      <c r="R224" s="23">
        <v>2.023</v>
      </c>
      <c r="S224" s="23">
        <v>0.117</v>
      </c>
      <c r="T224" s="23">
        <v>0.097</v>
      </c>
      <c r="U224" s="23">
        <v>0</v>
      </c>
      <c r="V224" s="25">
        <f t="shared" si="6"/>
        <v>3.2210000000000005</v>
      </c>
      <c r="W224" s="27">
        <f t="shared" si="7"/>
        <v>15074.408840000002</v>
      </c>
    </row>
    <row r="225" spans="1:23" ht="12.75" customHeight="1">
      <c r="A225" s="3">
        <v>216</v>
      </c>
      <c r="B225" s="4" t="s">
        <v>56</v>
      </c>
      <c r="C225" s="2">
        <v>120</v>
      </c>
      <c r="D225" s="2">
        <v>1</v>
      </c>
      <c r="E225" s="22">
        <v>78.53</v>
      </c>
      <c r="F225" s="22">
        <v>78.53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0.348</v>
      </c>
      <c r="R225" s="23">
        <v>0</v>
      </c>
      <c r="S225" s="23">
        <v>0</v>
      </c>
      <c r="T225" s="23">
        <v>0</v>
      </c>
      <c r="U225" s="23">
        <v>0</v>
      </c>
      <c r="V225" s="25">
        <f t="shared" si="6"/>
        <v>0.348</v>
      </c>
      <c r="W225" s="27">
        <f t="shared" si="7"/>
        <v>27.328439999999997</v>
      </c>
    </row>
    <row r="226" spans="1:23" ht="12.75" customHeight="1">
      <c r="A226" s="3">
        <v>217</v>
      </c>
      <c r="B226" s="4" t="s">
        <v>7</v>
      </c>
      <c r="C226" s="2">
        <v>289</v>
      </c>
      <c r="D226" s="2">
        <v>9</v>
      </c>
      <c r="E226" s="22">
        <v>8016.37</v>
      </c>
      <c r="F226" s="22">
        <v>7864.38</v>
      </c>
      <c r="G226" s="23">
        <v>0.319</v>
      </c>
      <c r="H226" s="23">
        <v>0.066</v>
      </c>
      <c r="I226" s="23">
        <v>0.002</v>
      </c>
      <c r="J226" s="23">
        <v>0.349</v>
      </c>
      <c r="K226" s="23">
        <v>0.056</v>
      </c>
      <c r="L226" s="23">
        <v>0.048</v>
      </c>
      <c r="M226" s="23">
        <v>0.052</v>
      </c>
      <c r="N226" s="23">
        <v>0.193</v>
      </c>
      <c r="O226" s="23">
        <v>0.001</v>
      </c>
      <c r="P226" s="23">
        <v>0.002</v>
      </c>
      <c r="Q226" s="23">
        <v>0.068</v>
      </c>
      <c r="R226" s="23">
        <v>2.259</v>
      </c>
      <c r="S226" s="23">
        <v>0.086</v>
      </c>
      <c r="T226" s="23">
        <v>0.129</v>
      </c>
      <c r="U226" s="23">
        <v>0.075</v>
      </c>
      <c r="V226" s="25">
        <f t="shared" si="6"/>
        <v>3.356</v>
      </c>
      <c r="W226" s="27">
        <f t="shared" si="7"/>
        <v>26902.937719999998</v>
      </c>
    </row>
    <row r="227" spans="1:23" ht="12.75" customHeight="1">
      <c r="A227" s="3">
        <v>218</v>
      </c>
      <c r="B227" s="4" t="s">
        <v>7</v>
      </c>
      <c r="C227" s="2">
        <v>291</v>
      </c>
      <c r="D227" s="2">
        <v>9</v>
      </c>
      <c r="E227" s="22">
        <v>8142.09</v>
      </c>
      <c r="F227" s="22">
        <v>7867.29</v>
      </c>
      <c r="G227" s="23">
        <v>0.31</v>
      </c>
      <c r="H227" s="23">
        <v>0.078</v>
      </c>
      <c r="I227" s="23">
        <v>0.002</v>
      </c>
      <c r="J227" s="23">
        <v>0.35</v>
      </c>
      <c r="K227" s="23">
        <v>0.055</v>
      </c>
      <c r="L227" s="23">
        <v>0.047</v>
      </c>
      <c r="M227" s="23">
        <v>0.051</v>
      </c>
      <c r="N227" s="23">
        <v>0.197</v>
      </c>
      <c r="O227" s="23">
        <v>0.001</v>
      </c>
      <c r="P227" s="23">
        <v>0.002</v>
      </c>
      <c r="Q227" s="23">
        <v>0.063</v>
      </c>
      <c r="R227" s="23">
        <v>2.242</v>
      </c>
      <c r="S227" s="23">
        <v>0.083</v>
      </c>
      <c r="T227" s="23">
        <v>0.107</v>
      </c>
      <c r="U227" s="23">
        <v>0.111</v>
      </c>
      <c r="V227" s="25">
        <f t="shared" si="6"/>
        <v>3.349</v>
      </c>
      <c r="W227" s="27">
        <f t="shared" si="7"/>
        <v>27267.85941</v>
      </c>
    </row>
    <row r="228" spans="1:23" ht="12.75" customHeight="1">
      <c r="A228" s="3">
        <v>219</v>
      </c>
      <c r="B228" s="4" t="s">
        <v>7</v>
      </c>
      <c r="C228" s="2">
        <v>293</v>
      </c>
      <c r="D228" s="2">
        <v>9</v>
      </c>
      <c r="E228" s="22">
        <v>17124.43</v>
      </c>
      <c r="F228" s="22">
        <v>16827.33</v>
      </c>
      <c r="G228" s="23">
        <v>0.305</v>
      </c>
      <c r="H228" s="23">
        <v>0.064</v>
      </c>
      <c r="I228" s="23">
        <v>0.002</v>
      </c>
      <c r="J228" s="23">
        <v>0.3</v>
      </c>
      <c r="K228" s="23">
        <v>0.055</v>
      </c>
      <c r="L228" s="23">
        <v>0.053</v>
      </c>
      <c r="M228" s="23">
        <v>0.052</v>
      </c>
      <c r="N228" s="23">
        <v>0.14</v>
      </c>
      <c r="O228" s="23">
        <v>0.001</v>
      </c>
      <c r="P228" s="23">
        <v>0.002</v>
      </c>
      <c r="Q228" s="23">
        <v>0.12</v>
      </c>
      <c r="R228" s="23">
        <v>2.2229999999999994</v>
      </c>
      <c r="S228" s="23">
        <v>0.081</v>
      </c>
      <c r="T228" s="23">
        <v>0.097</v>
      </c>
      <c r="U228" s="23">
        <v>0.092</v>
      </c>
      <c r="V228" s="25">
        <f t="shared" si="6"/>
        <v>3.286999999999999</v>
      </c>
      <c r="W228" s="27">
        <f t="shared" si="7"/>
        <v>56288.00140999998</v>
      </c>
    </row>
    <row r="229" spans="1:23" ht="12.75" customHeight="1">
      <c r="A229" s="3">
        <v>220</v>
      </c>
      <c r="B229" s="4" t="s">
        <v>7</v>
      </c>
      <c r="C229" s="2">
        <v>295</v>
      </c>
      <c r="D229" s="2">
        <v>9</v>
      </c>
      <c r="E229" s="22">
        <v>5529.82</v>
      </c>
      <c r="F229" s="22">
        <v>5529.82</v>
      </c>
      <c r="G229" s="23">
        <v>0.372</v>
      </c>
      <c r="H229" s="23">
        <v>0.081</v>
      </c>
      <c r="I229" s="23">
        <v>0.002</v>
      </c>
      <c r="J229" s="23">
        <v>0.263</v>
      </c>
      <c r="K229" s="23">
        <v>0.047</v>
      </c>
      <c r="L229" s="23">
        <v>0.044</v>
      </c>
      <c r="M229" s="23">
        <v>0.044</v>
      </c>
      <c r="N229" s="23">
        <v>0.128</v>
      </c>
      <c r="O229" s="23">
        <v>0.001</v>
      </c>
      <c r="P229" s="23">
        <v>0.002</v>
      </c>
      <c r="Q229" s="23">
        <v>0.062</v>
      </c>
      <c r="R229" s="23">
        <v>2.2079999999999993</v>
      </c>
      <c r="S229" s="23">
        <v>0.1</v>
      </c>
      <c r="T229" s="23">
        <v>0.118</v>
      </c>
      <c r="U229" s="23">
        <v>0.142</v>
      </c>
      <c r="V229" s="25">
        <f t="shared" si="6"/>
        <v>3.3509999999999986</v>
      </c>
      <c r="W229" s="27">
        <f t="shared" si="7"/>
        <v>18530.426819999993</v>
      </c>
    </row>
    <row r="230" spans="1:23" ht="12.75" customHeight="1">
      <c r="A230" s="3">
        <v>221</v>
      </c>
      <c r="B230" s="4" t="s">
        <v>7</v>
      </c>
      <c r="C230" s="2">
        <v>297</v>
      </c>
      <c r="D230" s="2">
        <v>9</v>
      </c>
      <c r="E230" s="22">
        <v>5569.34</v>
      </c>
      <c r="F230" s="22">
        <v>5569.34</v>
      </c>
      <c r="G230" s="23">
        <v>0.372</v>
      </c>
      <c r="H230" s="23">
        <v>0.081</v>
      </c>
      <c r="I230" s="23">
        <v>0.002</v>
      </c>
      <c r="J230" s="23">
        <v>0.263</v>
      </c>
      <c r="K230" s="23">
        <v>0.046</v>
      </c>
      <c r="L230" s="23">
        <v>0.044</v>
      </c>
      <c r="M230" s="23">
        <v>0.043</v>
      </c>
      <c r="N230" s="23">
        <v>0.13</v>
      </c>
      <c r="O230" s="23">
        <v>0.001</v>
      </c>
      <c r="P230" s="23">
        <v>0.002</v>
      </c>
      <c r="Q230" s="23">
        <v>0.061</v>
      </c>
      <c r="R230" s="23">
        <v>2.2109999999999994</v>
      </c>
      <c r="S230" s="23">
        <v>0.1</v>
      </c>
      <c r="T230" s="23">
        <v>0.119</v>
      </c>
      <c r="U230" s="23">
        <v>0.22</v>
      </c>
      <c r="V230" s="25">
        <f t="shared" si="6"/>
        <v>3.4319999999999995</v>
      </c>
      <c r="W230" s="27">
        <f t="shared" si="7"/>
        <v>19113.974879999998</v>
      </c>
    </row>
    <row r="231" spans="1:23" ht="12.75" customHeight="1">
      <c r="A231" s="3">
        <v>222</v>
      </c>
      <c r="B231" s="4" t="s">
        <v>7</v>
      </c>
      <c r="C231" s="2">
        <v>299</v>
      </c>
      <c r="D231" s="2">
        <v>9</v>
      </c>
      <c r="E231" s="22">
        <v>4127.75</v>
      </c>
      <c r="F231" s="22">
        <v>4127.75</v>
      </c>
      <c r="G231" s="23">
        <v>0.265</v>
      </c>
      <c r="H231" s="23">
        <v>0.071</v>
      </c>
      <c r="I231" s="23">
        <v>0.002</v>
      </c>
      <c r="J231" s="23">
        <v>0.381</v>
      </c>
      <c r="K231" s="23">
        <v>0.088</v>
      </c>
      <c r="L231" s="23">
        <v>0.085</v>
      </c>
      <c r="M231" s="23">
        <v>0.082</v>
      </c>
      <c r="N231" s="23">
        <v>0.126</v>
      </c>
      <c r="O231" s="23">
        <v>0.001</v>
      </c>
      <c r="P231" s="23">
        <v>0.002</v>
      </c>
      <c r="Q231" s="23">
        <v>0.072</v>
      </c>
      <c r="R231" s="23">
        <v>2.343</v>
      </c>
      <c r="S231" s="23">
        <v>0.071</v>
      </c>
      <c r="T231" s="23">
        <v>0.167</v>
      </c>
      <c r="U231" s="23">
        <v>0.172</v>
      </c>
      <c r="V231" s="25">
        <f t="shared" si="6"/>
        <v>3.5470000000000006</v>
      </c>
      <c r="W231" s="27">
        <f t="shared" si="7"/>
        <v>14641.129250000002</v>
      </c>
    </row>
    <row r="232" spans="1:23" ht="12.75" customHeight="1">
      <c r="A232" s="3">
        <v>223</v>
      </c>
      <c r="B232" s="4" t="s">
        <v>7</v>
      </c>
      <c r="C232" s="2">
        <v>343</v>
      </c>
      <c r="D232" s="2">
        <v>2</v>
      </c>
      <c r="E232" s="22">
        <v>452.46</v>
      </c>
      <c r="F232" s="22">
        <v>452.46</v>
      </c>
      <c r="G232" s="23">
        <v>0.108</v>
      </c>
      <c r="H232" s="23">
        <v>0</v>
      </c>
      <c r="I232" s="23">
        <v>0</v>
      </c>
      <c r="J232" s="23">
        <v>0.2</v>
      </c>
      <c r="K232" s="23">
        <v>0.101</v>
      </c>
      <c r="L232" s="23">
        <v>0.099</v>
      </c>
      <c r="M232" s="23">
        <v>0</v>
      </c>
      <c r="N232" s="23">
        <v>0</v>
      </c>
      <c r="O232" s="23">
        <v>0</v>
      </c>
      <c r="P232" s="23">
        <v>0</v>
      </c>
      <c r="Q232" s="23">
        <v>0.031</v>
      </c>
      <c r="R232" s="23">
        <v>3.415</v>
      </c>
      <c r="S232" s="23">
        <v>0.025</v>
      </c>
      <c r="T232" s="23">
        <v>0.107</v>
      </c>
      <c r="U232" s="23">
        <v>0</v>
      </c>
      <c r="V232" s="25">
        <f t="shared" si="6"/>
        <v>3.8860000000000006</v>
      </c>
      <c r="W232" s="27">
        <f t="shared" si="7"/>
        <v>1758.2595600000002</v>
      </c>
    </row>
    <row r="233" spans="1:23" ht="12.75" customHeight="1">
      <c r="A233" s="3">
        <v>224</v>
      </c>
      <c r="B233" s="4" t="s">
        <v>7</v>
      </c>
      <c r="C233" s="2">
        <v>345</v>
      </c>
      <c r="D233" s="2">
        <v>9</v>
      </c>
      <c r="E233" s="22">
        <v>6532.24</v>
      </c>
      <c r="F233" s="22">
        <v>6122.84</v>
      </c>
      <c r="G233" s="23">
        <v>0.35</v>
      </c>
      <c r="H233" s="23">
        <v>0.063</v>
      </c>
      <c r="I233" s="23">
        <v>0.003</v>
      </c>
      <c r="J233" s="23">
        <v>0.33899999999999997</v>
      </c>
      <c r="K233" s="23">
        <v>0.105</v>
      </c>
      <c r="L233" s="23">
        <v>0.084</v>
      </c>
      <c r="M233" s="23">
        <v>0</v>
      </c>
      <c r="N233" s="23">
        <v>0.15</v>
      </c>
      <c r="O233" s="23">
        <v>0.002</v>
      </c>
      <c r="P233" s="23">
        <v>0.003</v>
      </c>
      <c r="Q233" s="23">
        <v>0.071</v>
      </c>
      <c r="R233" s="23">
        <v>2.5619999999999994</v>
      </c>
      <c r="S233" s="23">
        <v>0.097</v>
      </c>
      <c r="T233" s="23">
        <v>0.188</v>
      </c>
      <c r="U233" s="23">
        <v>0.144</v>
      </c>
      <c r="V233" s="25">
        <f t="shared" si="6"/>
        <v>3.822</v>
      </c>
      <c r="W233" s="27">
        <f t="shared" si="7"/>
        <v>24966.221279999998</v>
      </c>
    </row>
    <row r="234" spans="1:23" ht="12.75" customHeight="1">
      <c r="A234" s="3">
        <v>225</v>
      </c>
      <c r="B234" s="4" t="s">
        <v>7</v>
      </c>
      <c r="C234" s="2">
        <v>357</v>
      </c>
      <c r="D234" s="2">
        <v>5</v>
      </c>
      <c r="E234" s="22">
        <v>3315</v>
      </c>
      <c r="F234" s="22">
        <v>3315</v>
      </c>
      <c r="G234" s="23">
        <v>0.14100000000000001</v>
      </c>
      <c r="H234" s="23">
        <v>0.094</v>
      </c>
      <c r="I234" s="23">
        <v>0.004</v>
      </c>
      <c r="J234" s="23">
        <v>0.20400000000000001</v>
      </c>
      <c r="K234" s="23">
        <v>0.035</v>
      </c>
      <c r="L234" s="23">
        <v>0.03</v>
      </c>
      <c r="M234" s="23">
        <v>0</v>
      </c>
      <c r="N234" s="23">
        <v>0.139</v>
      </c>
      <c r="O234" s="23">
        <v>0.003</v>
      </c>
      <c r="P234" s="23">
        <v>0.004</v>
      </c>
      <c r="Q234" s="23">
        <v>0.061</v>
      </c>
      <c r="R234" s="23">
        <v>2.0889999999999995</v>
      </c>
      <c r="S234" s="23">
        <v>0.034</v>
      </c>
      <c r="T234" s="23">
        <v>0.28</v>
      </c>
      <c r="U234" s="23">
        <v>0</v>
      </c>
      <c r="V234" s="25">
        <f t="shared" si="6"/>
        <v>2.9139999999999993</v>
      </c>
      <c r="W234" s="27">
        <f t="shared" si="7"/>
        <v>9659.909999999998</v>
      </c>
    </row>
    <row r="235" spans="1:23" ht="12.75" customHeight="1">
      <c r="A235" s="3">
        <v>226</v>
      </c>
      <c r="B235" s="4" t="s">
        <v>7</v>
      </c>
      <c r="C235" s="2">
        <v>359</v>
      </c>
      <c r="D235" s="2">
        <v>5</v>
      </c>
      <c r="E235" s="22">
        <v>3312.5</v>
      </c>
      <c r="F235" s="22">
        <v>3312.5</v>
      </c>
      <c r="G235" s="23">
        <v>0.154</v>
      </c>
      <c r="H235" s="23">
        <v>0.094</v>
      </c>
      <c r="I235" s="23">
        <v>0.004</v>
      </c>
      <c r="J235" s="23">
        <v>0.2</v>
      </c>
      <c r="K235" s="23">
        <v>0.037</v>
      </c>
      <c r="L235" s="23">
        <v>0.03</v>
      </c>
      <c r="M235" s="23">
        <v>0</v>
      </c>
      <c r="N235" s="23">
        <v>0.133</v>
      </c>
      <c r="O235" s="23">
        <v>0.003</v>
      </c>
      <c r="P235" s="23">
        <v>0.004</v>
      </c>
      <c r="Q235" s="23">
        <v>0.061</v>
      </c>
      <c r="R235" s="23">
        <v>2.0809999999999995</v>
      </c>
      <c r="S235" s="23">
        <v>0.037</v>
      </c>
      <c r="T235" s="23">
        <v>0.156</v>
      </c>
      <c r="U235" s="23">
        <v>0</v>
      </c>
      <c r="V235" s="25">
        <f t="shared" si="6"/>
        <v>2.7939999999999996</v>
      </c>
      <c r="W235" s="27">
        <f t="shared" si="7"/>
        <v>9255.124999999998</v>
      </c>
    </row>
    <row r="236" spans="1:23" ht="12.75" customHeight="1">
      <c r="A236" s="3">
        <v>227</v>
      </c>
      <c r="B236" s="4" t="s">
        <v>7</v>
      </c>
      <c r="C236" s="2">
        <v>361</v>
      </c>
      <c r="D236" s="2">
        <v>4</v>
      </c>
      <c r="E236" s="22">
        <v>1465.1</v>
      </c>
      <c r="F236" s="22">
        <v>1465.1</v>
      </c>
      <c r="G236" s="23">
        <v>0.256</v>
      </c>
      <c r="H236" s="23">
        <v>0.107</v>
      </c>
      <c r="I236" s="23">
        <v>0.003</v>
      </c>
      <c r="J236" s="23">
        <v>0.166</v>
      </c>
      <c r="K236" s="23">
        <v>0.033</v>
      </c>
      <c r="L236" s="23">
        <v>0.033</v>
      </c>
      <c r="M236" s="23">
        <v>0</v>
      </c>
      <c r="N236" s="23">
        <v>0.1</v>
      </c>
      <c r="O236" s="23">
        <v>0.004</v>
      </c>
      <c r="P236" s="23">
        <v>0.004</v>
      </c>
      <c r="Q236" s="23">
        <v>0.055</v>
      </c>
      <c r="R236" s="23">
        <v>2.2819999999999996</v>
      </c>
      <c r="S236" s="23">
        <v>0.066</v>
      </c>
      <c r="T236" s="23">
        <v>0.11</v>
      </c>
      <c r="U236" s="23">
        <v>0</v>
      </c>
      <c r="V236" s="25">
        <f t="shared" si="6"/>
        <v>3.0529999999999995</v>
      </c>
      <c r="W236" s="27">
        <f t="shared" si="7"/>
        <v>4472.950299999999</v>
      </c>
    </row>
    <row r="237" spans="1:23" ht="12.75" customHeight="1">
      <c r="A237" s="3">
        <v>228</v>
      </c>
      <c r="B237" s="4" t="s">
        <v>7</v>
      </c>
      <c r="C237" s="2">
        <v>363</v>
      </c>
      <c r="D237" s="2">
        <v>4</v>
      </c>
      <c r="E237" s="22">
        <v>1475.4</v>
      </c>
      <c r="F237" s="22">
        <v>1475.4</v>
      </c>
      <c r="G237" s="23">
        <v>0.455</v>
      </c>
      <c r="H237" s="23">
        <v>0.085</v>
      </c>
      <c r="I237" s="23">
        <v>0.001</v>
      </c>
      <c r="J237" s="23">
        <v>0.165</v>
      </c>
      <c r="K237" s="23">
        <v>0.032</v>
      </c>
      <c r="L237" s="23">
        <v>0.032</v>
      </c>
      <c r="M237" s="23">
        <v>0</v>
      </c>
      <c r="N237" s="23">
        <v>0.101</v>
      </c>
      <c r="O237" s="23">
        <v>0</v>
      </c>
      <c r="P237" s="23">
        <v>0</v>
      </c>
      <c r="Q237" s="23">
        <v>0.055</v>
      </c>
      <c r="R237" s="23">
        <v>2.245</v>
      </c>
      <c r="S237" s="23">
        <v>0.122</v>
      </c>
      <c r="T237" s="23">
        <v>0.131</v>
      </c>
      <c r="U237" s="23">
        <v>0</v>
      </c>
      <c r="V237" s="25">
        <f t="shared" si="6"/>
        <v>3.259</v>
      </c>
      <c r="W237" s="27">
        <f t="shared" si="7"/>
        <v>4808.3286</v>
      </c>
    </row>
    <row r="238" spans="1:23" ht="12.75" customHeight="1">
      <c r="A238" s="3">
        <v>229</v>
      </c>
      <c r="B238" s="4" t="s">
        <v>7</v>
      </c>
      <c r="C238" s="2">
        <v>364</v>
      </c>
      <c r="D238" s="2">
        <v>5</v>
      </c>
      <c r="E238" s="22">
        <v>9222.52</v>
      </c>
      <c r="F238" s="22">
        <v>8897.52</v>
      </c>
      <c r="G238" s="23">
        <v>0.24300000000000002</v>
      </c>
      <c r="H238" s="23">
        <v>0.097</v>
      </c>
      <c r="I238" s="23">
        <v>0.002</v>
      </c>
      <c r="J238" s="23">
        <v>0.33299999999999996</v>
      </c>
      <c r="K238" s="23">
        <v>0.046</v>
      </c>
      <c r="L238" s="23">
        <v>0.037</v>
      </c>
      <c r="M238" s="23">
        <v>0.043</v>
      </c>
      <c r="N238" s="23">
        <v>0.207</v>
      </c>
      <c r="O238" s="23">
        <v>0.004</v>
      </c>
      <c r="P238" s="23">
        <v>0.004</v>
      </c>
      <c r="Q238" s="23">
        <v>0.09</v>
      </c>
      <c r="R238" s="23">
        <v>2.615</v>
      </c>
      <c r="S238" s="23">
        <v>0.065</v>
      </c>
      <c r="T238" s="23">
        <v>0.113</v>
      </c>
      <c r="U238" s="23">
        <v>0</v>
      </c>
      <c r="V238" s="25">
        <f t="shared" si="6"/>
        <v>3.566</v>
      </c>
      <c r="W238" s="27">
        <f t="shared" si="7"/>
        <v>32887.50632</v>
      </c>
    </row>
    <row r="239" spans="1:23" ht="12.75" customHeight="1">
      <c r="A239" s="3">
        <v>230</v>
      </c>
      <c r="B239" s="4" t="s">
        <v>7</v>
      </c>
      <c r="C239" s="2">
        <v>365</v>
      </c>
      <c r="D239" s="2">
        <v>4</v>
      </c>
      <c r="E239" s="22">
        <v>2076.5</v>
      </c>
      <c r="F239" s="22">
        <v>1524.3</v>
      </c>
      <c r="G239" s="23">
        <v>0.394</v>
      </c>
      <c r="H239" s="23">
        <v>0.131</v>
      </c>
      <c r="I239" s="23">
        <v>0.003</v>
      </c>
      <c r="J239" s="23">
        <v>0.21300000000000002</v>
      </c>
      <c r="K239" s="23">
        <v>0.039</v>
      </c>
      <c r="L239" s="23">
        <v>0.038</v>
      </c>
      <c r="M239" s="23">
        <v>0</v>
      </c>
      <c r="N239" s="23">
        <v>0.136</v>
      </c>
      <c r="O239" s="23">
        <v>0.004</v>
      </c>
      <c r="P239" s="23">
        <v>0.005</v>
      </c>
      <c r="Q239" s="23">
        <v>0.049</v>
      </c>
      <c r="R239" s="23">
        <v>2.4539999999999997</v>
      </c>
      <c r="S239" s="23">
        <v>0.107</v>
      </c>
      <c r="T239" s="23">
        <v>0.16</v>
      </c>
      <c r="U239" s="23">
        <v>0</v>
      </c>
      <c r="V239" s="25">
        <f t="shared" si="6"/>
        <v>3.5200000000000005</v>
      </c>
      <c r="W239" s="27">
        <f t="shared" si="7"/>
        <v>7309.280000000001</v>
      </c>
    </row>
    <row r="240" spans="1:23" ht="12.75" customHeight="1">
      <c r="A240" s="3">
        <v>231</v>
      </c>
      <c r="B240" s="4" t="s">
        <v>7</v>
      </c>
      <c r="C240" s="2">
        <v>366</v>
      </c>
      <c r="D240" s="2">
        <v>9</v>
      </c>
      <c r="E240" s="22">
        <v>2387.2</v>
      </c>
      <c r="F240" s="22">
        <v>2330.5</v>
      </c>
      <c r="G240" s="23">
        <v>0.5720000000000001</v>
      </c>
      <c r="H240" s="23">
        <v>0.054</v>
      </c>
      <c r="I240" s="23">
        <v>0.002</v>
      </c>
      <c r="J240" s="23">
        <v>0.26</v>
      </c>
      <c r="K240" s="23">
        <v>0.028</v>
      </c>
      <c r="L240" s="23">
        <v>0.025</v>
      </c>
      <c r="M240" s="23">
        <v>0.041</v>
      </c>
      <c r="N240" s="23">
        <v>0.166</v>
      </c>
      <c r="O240" s="23">
        <v>0.001</v>
      </c>
      <c r="P240" s="23">
        <v>0.001</v>
      </c>
      <c r="Q240" s="23">
        <v>0.052</v>
      </c>
      <c r="R240" s="23">
        <v>1.86</v>
      </c>
      <c r="S240" s="23">
        <v>0.154</v>
      </c>
      <c r="T240" s="23">
        <v>0.281</v>
      </c>
      <c r="U240" s="23">
        <v>0.059</v>
      </c>
      <c r="V240" s="25">
        <f t="shared" si="6"/>
        <v>3.2960000000000003</v>
      </c>
      <c r="W240" s="27">
        <f t="shared" si="7"/>
        <v>7868.2112</v>
      </c>
    </row>
    <row r="241" spans="1:23" ht="12.75" customHeight="1">
      <c r="A241" s="3">
        <v>232</v>
      </c>
      <c r="B241" s="4" t="s">
        <v>7</v>
      </c>
      <c r="C241" s="2">
        <v>367</v>
      </c>
      <c r="D241" s="2">
        <v>3</v>
      </c>
      <c r="E241" s="22">
        <v>1899.72</v>
      </c>
      <c r="F241" s="22">
        <v>1899.72</v>
      </c>
      <c r="G241" s="23">
        <v>0.307</v>
      </c>
      <c r="H241" s="23">
        <v>0.107</v>
      </c>
      <c r="I241" s="23">
        <v>0.004</v>
      </c>
      <c r="J241" s="23">
        <v>0.212</v>
      </c>
      <c r="K241" s="23">
        <v>0.037</v>
      </c>
      <c r="L241" s="23">
        <v>0.03</v>
      </c>
      <c r="M241" s="23">
        <v>0</v>
      </c>
      <c r="N241" s="23">
        <v>0.145</v>
      </c>
      <c r="O241" s="23">
        <v>0</v>
      </c>
      <c r="P241" s="23">
        <v>0</v>
      </c>
      <c r="Q241" s="23">
        <v>0.045</v>
      </c>
      <c r="R241" s="23">
        <v>2.3239999999999994</v>
      </c>
      <c r="S241" s="23">
        <v>0.081</v>
      </c>
      <c r="T241" s="23">
        <v>0.168</v>
      </c>
      <c r="U241" s="23">
        <v>0</v>
      </c>
      <c r="V241" s="25">
        <f t="shared" si="6"/>
        <v>3.2479999999999998</v>
      </c>
      <c r="W241" s="27">
        <f t="shared" si="7"/>
        <v>6170.2905599999995</v>
      </c>
    </row>
    <row r="242" spans="1:23" ht="12.75" customHeight="1">
      <c r="A242" s="3">
        <v>233</v>
      </c>
      <c r="B242" s="4" t="s">
        <v>7</v>
      </c>
      <c r="C242" s="2">
        <v>369</v>
      </c>
      <c r="D242" s="2">
        <v>4</v>
      </c>
      <c r="E242" s="22">
        <v>1466.58</v>
      </c>
      <c r="F242" s="22">
        <v>1466.58</v>
      </c>
      <c r="G242" s="23">
        <v>0.118</v>
      </c>
      <c r="H242" s="23">
        <v>0.088</v>
      </c>
      <c r="I242" s="23">
        <v>0.001</v>
      </c>
      <c r="J242" s="23">
        <v>0.203</v>
      </c>
      <c r="K242" s="23">
        <v>0.034</v>
      </c>
      <c r="L242" s="23">
        <v>0.031</v>
      </c>
      <c r="M242" s="23">
        <v>0</v>
      </c>
      <c r="N242" s="23">
        <v>0.138</v>
      </c>
      <c r="O242" s="23">
        <v>0</v>
      </c>
      <c r="P242" s="23">
        <v>0</v>
      </c>
      <c r="Q242" s="23">
        <v>0.055</v>
      </c>
      <c r="R242" s="23">
        <v>2.393</v>
      </c>
      <c r="S242" s="23">
        <v>0.028</v>
      </c>
      <c r="T242" s="23">
        <v>0.131</v>
      </c>
      <c r="U242" s="23">
        <v>0</v>
      </c>
      <c r="V242" s="25">
        <f t="shared" si="6"/>
        <v>3.017</v>
      </c>
      <c r="W242" s="27">
        <f t="shared" si="7"/>
        <v>4424.6718599999995</v>
      </c>
    </row>
    <row r="243" spans="1:23" ht="12.75" customHeight="1">
      <c r="A243" s="3">
        <v>234</v>
      </c>
      <c r="B243" s="4" t="s">
        <v>7</v>
      </c>
      <c r="C243" s="2">
        <v>370</v>
      </c>
      <c r="D243" s="2">
        <v>5</v>
      </c>
      <c r="E243" s="22">
        <v>3195.74</v>
      </c>
      <c r="F243" s="22">
        <v>3195.74</v>
      </c>
      <c r="G243" s="23">
        <v>0.443</v>
      </c>
      <c r="H243" s="23">
        <v>0.089</v>
      </c>
      <c r="I243" s="23">
        <v>0.002</v>
      </c>
      <c r="J243" s="23">
        <v>0.296</v>
      </c>
      <c r="K243" s="23">
        <v>0.043</v>
      </c>
      <c r="L243" s="23">
        <v>0.033</v>
      </c>
      <c r="M243" s="23">
        <v>0.04</v>
      </c>
      <c r="N243" s="23">
        <v>0.18</v>
      </c>
      <c r="O243" s="23">
        <v>0.003</v>
      </c>
      <c r="P243" s="23">
        <v>0.004</v>
      </c>
      <c r="Q243" s="23">
        <v>0.055</v>
      </c>
      <c r="R243" s="23">
        <v>2.6359999999999997</v>
      </c>
      <c r="S243" s="23">
        <v>0.123</v>
      </c>
      <c r="T243" s="23">
        <v>0.1</v>
      </c>
      <c r="U243" s="23">
        <v>0</v>
      </c>
      <c r="V243" s="25">
        <f t="shared" si="6"/>
        <v>3.7509999999999994</v>
      </c>
      <c r="W243" s="27">
        <f t="shared" si="7"/>
        <v>11987.220739999997</v>
      </c>
    </row>
    <row r="244" spans="1:23" ht="12.75" customHeight="1">
      <c r="A244" s="3">
        <v>235</v>
      </c>
      <c r="B244" s="4" t="s">
        <v>7</v>
      </c>
      <c r="C244" s="2">
        <v>372</v>
      </c>
      <c r="D244" s="2">
        <v>10</v>
      </c>
      <c r="E244" s="22">
        <v>4413.26</v>
      </c>
      <c r="F244" s="22">
        <v>4413.26</v>
      </c>
      <c r="G244" s="23">
        <v>0.47400000000000003</v>
      </c>
      <c r="H244" s="23">
        <v>0.072</v>
      </c>
      <c r="I244" s="23">
        <v>0.002</v>
      </c>
      <c r="J244" s="23">
        <v>0.391</v>
      </c>
      <c r="K244" s="23">
        <v>0.065</v>
      </c>
      <c r="L244" s="23">
        <v>0.049</v>
      </c>
      <c r="M244" s="23">
        <v>0.058</v>
      </c>
      <c r="N244" s="23">
        <v>0.219</v>
      </c>
      <c r="O244" s="23">
        <v>0.001</v>
      </c>
      <c r="P244" s="23">
        <v>0.001</v>
      </c>
      <c r="Q244" s="23">
        <v>0.048</v>
      </c>
      <c r="R244" s="23">
        <v>2.6729999999999996</v>
      </c>
      <c r="S244" s="23">
        <v>0.13</v>
      </c>
      <c r="T244" s="23">
        <v>0.122</v>
      </c>
      <c r="U244" s="23">
        <v>0.07</v>
      </c>
      <c r="V244" s="25">
        <f t="shared" si="6"/>
        <v>3.983999999999999</v>
      </c>
      <c r="W244" s="27">
        <f t="shared" si="7"/>
        <v>17582.427839999997</v>
      </c>
    </row>
    <row r="245" spans="1:23" ht="12.75" customHeight="1">
      <c r="A245" s="3">
        <v>236</v>
      </c>
      <c r="B245" s="4" t="s">
        <v>7</v>
      </c>
      <c r="C245" s="2">
        <v>373</v>
      </c>
      <c r="D245" s="2">
        <v>2</v>
      </c>
      <c r="E245" s="22">
        <v>612.1</v>
      </c>
      <c r="F245" s="22">
        <v>612.1</v>
      </c>
      <c r="G245" s="23">
        <v>0.621</v>
      </c>
      <c r="H245" s="23">
        <v>0</v>
      </c>
      <c r="I245" s="23">
        <v>0</v>
      </c>
      <c r="J245" s="23">
        <v>0.059</v>
      </c>
      <c r="K245" s="23">
        <v>0.033</v>
      </c>
      <c r="L245" s="23">
        <v>0.026</v>
      </c>
      <c r="M245" s="23">
        <v>0</v>
      </c>
      <c r="N245" s="23">
        <v>0</v>
      </c>
      <c r="O245" s="23">
        <v>0</v>
      </c>
      <c r="P245" s="23">
        <v>0</v>
      </c>
      <c r="Q245" s="23">
        <v>0.035</v>
      </c>
      <c r="R245" s="23">
        <v>1.987999999999999</v>
      </c>
      <c r="S245" s="23">
        <v>0.153</v>
      </c>
      <c r="T245" s="23">
        <v>0.123</v>
      </c>
      <c r="U245" s="23">
        <v>0</v>
      </c>
      <c r="V245" s="25">
        <f t="shared" si="6"/>
        <v>2.9789999999999996</v>
      </c>
      <c r="W245" s="27">
        <f t="shared" si="7"/>
        <v>1823.4459</v>
      </c>
    </row>
    <row r="246" spans="1:23" ht="12.75" customHeight="1">
      <c r="A246" s="3">
        <v>237</v>
      </c>
      <c r="B246" s="4" t="s">
        <v>7</v>
      </c>
      <c r="C246" s="2">
        <v>375</v>
      </c>
      <c r="D246" s="2">
        <v>2</v>
      </c>
      <c r="E246" s="22">
        <v>403.5</v>
      </c>
      <c r="F246" s="22">
        <v>403.5</v>
      </c>
      <c r="G246" s="23">
        <v>0.32</v>
      </c>
      <c r="H246" s="23">
        <v>0</v>
      </c>
      <c r="I246" s="23">
        <v>0</v>
      </c>
      <c r="J246" s="23">
        <v>0.098</v>
      </c>
      <c r="K246" s="23">
        <v>0.055</v>
      </c>
      <c r="L246" s="23">
        <v>0.043</v>
      </c>
      <c r="M246" s="23">
        <v>0</v>
      </c>
      <c r="N246" s="23">
        <v>0</v>
      </c>
      <c r="O246" s="23">
        <v>0</v>
      </c>
      <c r="P246" s="23">
        <v>0</v>
      </c>
      <c r="Q246" s="23">
        <v>0.034</v>
      </c>
      <c r="R246" s="23">
        <v>1.8839999999999995</v>
      </c>
      <c r="S246" s="23">
        <v>0.071</v>
      </c>
      <c r="T246" s="23">
        <v>0.244</v>
      </c>
      <c r="U246" s="23">
        <v>0</v>
      </c>
      <c r="V246" s="25">
        <f t="shared" si="6"/>
        <v>2.6509999999999994</v>
      </c>
      <c r="W246" s="27">
        <f t="shared" si="7"/>
        <v>1069.6784999999998</v>
      </c>
    </row>
    <row r="247" spans="1:23" ht="12.75" customHeight="1">
      <c r="A247" s="3">
        <v>238</v>
      </c>
      <c r="B247" s="4" t="s">
        <v>7</v>
      </c>
      <c r="C247" s="2">
        <v>377</v>
      </c>
      <c r="D247" s="2">
        <v>2</v>
      </c>
      <c r="E247" s="22">
        <v>633.3</v>
      </c>
      <c r="F247" s="22">
        <v>633.3</v>
      </c>
      <c r="G247" s="23">
        <v>0.173</v>
      </c>
      <c r="H247" s="23">
        <v>0</v>
      </c>
      <c r="I247" s="23">
        <v>0</v>
      </c>
      <c r="J247" s="23">
        <v>0.10600000000000001</v>
      </c>
      <c r="K247" s="23">
        <v>0.057</v>
      </c>
      <c r="L247" s="23">
        <v>0.049</v>
      </c>
      <c r="M247" s="23">
        <v>0</v>
      </c>
      <c r="N247" s="23">
        <v>0</v>
      </c>
      <c r="O247" s="23">
        <v>0</v>
      </c>
      <c r="P247" s="23">
        <v>0</v>
      </c>
      <c r="Q247" s="23">
        <v>0.017</v>
      </c>
      <c r="R247" s="23">
        <v>1.3929999999999991</v>
      </c>
      <c r="S247" s="23">
        <v>0.031</v>
      </c>
      <c r="T247" s="23">
        <v>0.298</v>
      </c>
      <c r="U247" s="23">
        <v>0</v>
      </c>
      <c r="V247" s="25">
        <f t="shared" si="6"/>
        <v>2.017999999999999</v>
      </c>
      <c r="W247" s="27">
        <f t="shared" si="7"/>
        <v>1277.9993999999992</v>
      </c>
    </row>
    <row r="248" spans="1:23" ht="12.75" customHeight="1">
      <c r="A248" s="3">
        <v>239</v>
      </c>
      <c r="B248" s="4" t="s">
        <v>7</v>
      </c>
      <c r="C248" s="2">
        <v>379</v>
      </c>
      <c r="D248" s="2">
        <v>2</v>
      </c>
      <c r="E248" s="22">
        <v>399.55</v>
      </c>
      <c r="F248" s="22">
        <v>399.55</v>
      </c>
      <c r="G248" s="23">
        <v>0.827</v>
      </c>
      <c r="H248" s="23">
        <v>0</v>
      </c>
      <c r="I248" s="23">
        <v>0</v>
      </c>
      <c r="J248" s="23">
        <v>0.088</v>
      </c>
      <c r="K248" s="23">
        <v>0.049</v>
      </c>
      <c r="L248" s="23">
        <v>0.039</v>
      </c>
      <c r="M248" s="23">
        <v>0</v>
      </c>
      <c r="N248" s="23">
        <v>0</v>
      </c>
      <c r="O248" s="23">
        <v>0</v>
      </c>
      <c r="P248" s="23">
        <v>0</v>
      </c>
      <c r="Q248" s="23">
        <v>0.035</v>
      </c>
      <c r="R248" s="23">
        <v>1.7069999999999994</v>
      </c>
      <c r="S248" s="23">
        <v>0.211</v>
      </c>
      <c r="T248" s="23">
        <v>0.235</v>
      </c>
      <c r="U248" s="23">
        <v>0</v>
      </c>
      <c r="V248" s="25">
        <f t="shared" si="6"/>
        <v>3.1029999999999993</v>
      </c>
      <c r="W248" s="27">
        <f t="shared" si="7"/>
        <v>1239.8036499999998</v>
      </c>
    </row>
    <row r="249" spans="1:23" ht="12.75" customHeight="1">
      <c r="A249" s="3">
        <v>240</v>
      </c>
      <c r="B249" s="4" t="s">
        <v>7</v>
      </c>
      <c r="C249" s="2">
        <v>381</v>
      </c>
      <c r="D249" s="2">
        <v>2</v>
      </c>
      <c r="E249" s="22">
        <v>417.1</v>
      </c>
      <c r="F249" s="22">
        <v>417.1</v>
      </c>
      <c r="G249" s="23">
        <v>0.22899999999999998</v>
      </c>
      <c r="H249" s="23">
        <v>0</v>
      </c>
      <c r="I249" s="23">
        <v>0</v>
      </c>
      <c r="J249" s="23">
        <v>0.098</v>
      </c>
      <c r="K249" s="23">
        <v>0.055</v>
      </c>
      <c r="L249" s="23">
        <v>0.043</v>
      </c>
      <c r="M249" s="23">
        <v>0</v>
      </c>
      <c r="N249" s="23">
        <v>0</v>
      </c>
      <c r="O249" s="23">
        <v>0</v>
      </c>
      <c r="P249" s="23">
        <v>0</v>
      </c>
      <c r="Q249" s="23">
        <v>0.033</v>
      </c>
      <c r="R249" s="23">
        <v>1.8</v>
      </c>
      <c r="S249" s="23">
        <v>0.049</v>
      </c>
      <c r="T249" s="23">
        <v>0.24</v>
      </c>
      <c r="U249" s="23">
        <v>0</v>
      </c>
      <c r="V249" s="25">
        <f t="shared" si="6"/>
        <v>2.449</v>
      </c>
      <c r="W249" s="27">
        <f t="shared" si="7"/>
        <v>1021.4779</v>
      </c>
    </row>
    <row r="250" spans="1:23" ht="12.75" customHeight="1">
      <c r="A250" s="3">
        <v>241</v>
      </c>
      <c r="B250" s="4" t="s">
        <v>7</v>
      </c>
      <c r="C250" s="2">
        <v>383</v>
      </c>
      <c r="D250" s="2">
        <v>2</v>
      </c>
      <c r="E250" s="22">
        <v>407.7</v>
      </c>
      <c r="F250" s="22">
        <v>407.7</v>
      </c>
      <c r="G250" s="23">
        <v>0.459</v>
      </c>
      <c r="H250" s="23">
        <v>0</v>
      </c>
      <c r="I250" s="23">
        <v>0</v>
      </c>
      <c r="J250" s="23">
        <v>0.093</v>
      </c>
      <c r="K250" s="23">
        <v>0.052</v>
      </c>
      <c r="L250" s="23">
        <v>0.041</v>
      </c>
      <c r="M250" s="23">
        <v>0</v>
      </c>
      <c r="N250" s="23">
        <v>0</v>
      </c>
      <c r="O250" s="23">
        <v>0</v>
      </c>
      <c r="P250" s="23">
        <v>0</v>
      </c>
      <c r="Q250" s="23">
        <v>0.034</v>
      </c>
      <c r="R250" s="23">
        <v>1.76</v>
      </c>
      <c r="S250" s="23">
        <v>0.107</v>
      </c>
      <c r="T250" s="23">
        <v>0.238</v>
      </c>
      <c r="U250" s="23">
        <v>0</v>
      </c>
      <c r="V250" s="25">
        <f t="shared" si="6"/>
        <v>2.6910000000000003</v>
      </c>
      <c r="W250" s="27">
        <f t="shared" si="7"/>
        <v>1097.1207000000002</v>
      </c>
    </row>
    <row r="251" spans="1:23" ht="12.75" customHeight="1">
      <c r="A251" s="3">
        <v>242</v>
      </c>
      <c r="B251" s="4" t="s">
        <v>7</v>
      </c>
      <c r="C251" s="2">
        <v>389</v>
      </c>
      <c r="D251" s="2">
        <v>2</v>
      </c>
      <c r="E251" s="22">
        <v>391.8</v>
      </c>
      <c r="F251" s="22">
        <v>391.8</v>
      </c>
      <c r="G251" s="23">
        <v>0.738</v>
      </c>
      <c r="H251" s="23">
        <v>0</v>
      </c>
      <c r="I251" s="23">
        <v>0</v>
      </c>
      <c r="J251" s="23">
        <v>0.062</v>
      </c>
      <c r="K251" s="23">
        <v>0.036</v>
      </c>
      <c r="L251" s="23">
        <v>0.026</v>
      </c>
      <c r="M251" s="23">
        <v>0</v>
      </c>
      <c r="N251" s="23">
        <v>0</v>
      </c>
      <c r="O251" s="23">
        <v>0</v>
      </c>
      <c r="P251" s="23">
        <v>0</v>
      </c>
      <c r="Q251" s="23">
        <v>0.115</v>
      </c>
      <c r="R251" s="23">
        <v>1.5689999999999995</v>
      </c>
      <c r="S251" s="23">
        <v>0.186</v>
      </c>
      <c r="T251" s="23">
        <v>0.387</v>
      </c>
      <c r="U251" s="23">
        <v>0</v>
      </c>
      <c r="V251" s="25">
        <f t="shared" si="6"/>
        <v>3.0569999999999995</v>
      </c>
      <c r="W251" s="27">
        <f t="shared" si="7"/>
        <v>1197.7325999999998</v>
      </c>
    </row>
    <row r="252" spans="1:23" ht="12.75" customHeight="1">
      <c r="A252" s="3">
        <v>243</v>
      </c>
      <c r="B252" s="4" t="s">
        <v>7</v>
      </c>
      <c r="C252" s="2">
        <v>397</v>
      </c>
      <c r="D252" s="2">
        <v>2</v>
      </c>
      <c r="E252" s="22">
        <v>401.6</v>
      </c>
      <c r="F252" s="22">
        <v>401.6</v>
      </c>
      <c r="G252" s="23">
        <v>0.486</v>
      </c>
      <c r="H252" s="23">
        <v>0</v>
      </c>
      <c r="I252" s="23">
        <v>0</v>
      </c>
      <c r="J252" s="23">
        <v>0.085</v>
      </c>
      <c r="K252" s="23">
        <v>0.044</v>
      </c>
      <c r="L252" s="23">
        <v>0.041</v>
      </c>
      <c r="M252" s="23">
        <v>0</v>
      </c>
      <c r="N252" s="23">
        <v>0</v>
      </c>
      <c r="O252" s="23">
        <v>0</v>
      </c>
      <c r="P252" s="23">
        <v>0</v>
      </c>
      <c r="Q252" s="23">
        <v>0.112</v>
      </c>
      <c r="R252" s="23">
        <v>1.625</v>
      </c>
      <c r="S252" s="23">
        <v>0.116</v>
      </c>
      <c r="T252" s="23">
        <v>0.24</v>
      </c>
      <c r="U252" s="23">
        <v>0</v>
      </c>
      <c r="V252" s="25">
        <f t="shared" si="6"/>
        <v>2.6639999999999997</v>
      </c>
      <c r="W252" s="27">
        <f t="shared" si="7"/>
        <v>1069.8624</v>
      </c>
    </row>
    <row r="253" spans="1:23" ht="12.75" customHeight="1">
      <c r="A253" s="3">
        <v>244</v>
      </c>
      <c r="B253" s="4" t="s">
        <v>7</v>
      </c>
      <c r="C253" s="2">
        <v>399</v>
      </c>
      <c r="D253" s="2">
        <v>2</v>
      </c>
      <c r="E253" s="22">
        <v>373.79</v>
      </c>
      <c r="F253" s="22">
        <v>373.79</v>
      </c>
      <c r="G253" s="23">
        <v>0.93</v>
      </c>
      <c r="H253" s="23">
        <v>0</v>
      </c>
      <c r="I253" s="23">
        <v>0</v>
      </c>
      <c r="J253" s="23">
        <v>0.092</v>
      </c>
      <c r="K253" s="23">
        <v>0.052</v>
      </c>
      <c r="L253" s="23">
        <v>0.04</v>
      </c>
      <c r="M253" s="23">
        <v>0</v>
      </c>
      <c r="N253" s="23">
        <v>0</v>
      </c>
      <c r="O253" s="23">
        <v>0</v>
      </c>
      <c r="P253" s="23">
        <v>0</v>
      </c>
      <c r="Q253" s="23">
        <v>0.10200000000000001</v>
      </c>
      <c r="R253" s="23">
        <v>1.6579999999999997</v>
      </c>
      <c r="S253" s="23">
        <v>0.245</v>
      </c>
      <c r="T253" s="23">
        <v>0.401</v>
      </c>
      <c r="U253" s="23">
        <v>0</v>
      </c>
      <c r="V253" s="25">
        <f t="shared" si="6"/>
        <v>3.428</v>
      </c>
      <c r="W253" s="27">
        <f t="shared" si="7"/>
        <v>1281.35212</v>
      </c>
    </row>
    <row r="254" spans="1:23" ht="12.75" customHeight="1">
      <c r="A254" s="3">
        <v>245</v>
      </c>
      <c r="B254" s="4" t="s">
        <v>7</v>
      </c>
      <c r="C254" s="2">
        <v>401</v>
      </c>
      <c r="D254" s="2">
        <v>2</v>
      </c>
      <c r="E254" s="22">
        <v>404.93</v>
      </c>
      <c r="F254" s="22">
        <v>404.93</v>
      </c>
      <c r="G254" s="23">
        <v>0.063</v>
      </c>
      <c r="H254" s="23">
        <v>0</v>
      </c>
      <c r="I254" s="23">
        <v>0</v>
      </c>
      <c r="J254" s="23">
        <v>0.095</v>
      </c>
      <c r="K254" s="23">
        <v>0.053</v>
      </c>
      <c r="L254" s="23">
        <v>0.042</v>
      </c>
      <c r="M254" s="23">
        <v>0</v>
      </c>
      <c r="N254" s="23">
        <v>0</v>
      </c>
      <c r="O254" s="23">
        <v>0</v>
      </c>
      <c r="P254" s="23">
        <v>0</v>
      </c>
      <c r="Q254" s="23">
        <v>0.112</v>
      </c>
      <c r="R254" s="23">
        <v>2.230999999999999</v>
      </c>
      <c r="S254" s="23">
        <v>0.011</v>
      </c>
      <c r="T254" s="23">
        <v>0.383</v>
      </c>
      <c r="U254" s="23">
        <v>0</v>
      </c>
      <c r="V254" s="25">
        <f t="shared" si="6"/>
        <v>2.8949999999999996</v>
      </c>
      <c r="W254" s="27">
        <f t="shared" si="7"/>
        <v>1172.27235</v>
      </c>
    </row>
    <row r="255" spans="1:23" ht="12.75" customHeight="1">
      <c r="A255" s="3">
        <v>246</v>
      </c>
      <c r="B255" s="4" t="s">
        <v>7</v>
      </c>
      <c r="C255" s="2">
        <v>403</v>
      </c>
      <c r="D255" s="2">
        <v>1</v>
      </c>
      <c r="E255" s="22">
        <v>160</v>
      </c>
      <c r="F255" s="22">
        <v>160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0.348</v>
      </c>
      <c r="R255" s="23">
        <v>0</v>
      </c>
      <c r="S255" s="23">
        <v>0</v>
      </c>
      <c r="T255" s="23">
        <v>0</v>
      </c>
      <c r="U255" s="23">
        <v>0</v>
      </c>
      <c r="V255" s="25">
        <f t="shared" si="6"/>
        <v>0.348</v>
      </c>
      <c r="W255" s="27">
        <f t="shared" si="7"/>
        <v>55.67999999999999</v>
      </c>
    </row>
    <row r="256" spans="1:23" ht="12.75" customHeight="1">
      <c r="A256" s="3">
        <v>247</v>
      </c>
      <c r="B256" s="4" t="s">
        <v>7</v>
      </c>
      <c r="C256" s="2">
        <v>418</v>
      </c>
      <c r="D256" s="2">
        <v>5</v>
      </c>
      <c r="E256" s="22">
        <v>3202.1</v>
      </c>
      <c r="F256" s="22">
        <v>3202.1</v>
      </c>
      <c r="G256" s="23">
        <v>0.357</v>
      </c>
      <c r="H256" s="23">
        <v>0.091</v>
      </c>
      <c r="I256" s="23">
        <v>0.002</v>
      </c>
      <c r="J256" s="23">
        <v>0.257</v>
      </c>
      <c r="K256" s="23">
        <v>0.044</v>
      </c>
      <c r="L256" s="23">
        <v>0.037</v>
      </c>
      <c r="M256" s="23">
        <v>0</v>
      </c>
      <c r="N256" s="23">
        <v>0.176</v>
      </c>
      <c r="O256" s="23">
        <v>0.003</v>
      </c>
      <c r="P256" s="23">
        <v>0.004</v>
      </c>
      <c r="Q256" s="23">
        <v>0.055</v>
      </c>
      <c r="R256" s="23">
        <v>2.3</v>
      </c>
      <c r="S256" s="23">
        <v>0.096</v>
      </c>
      <c r="T256" s="23">
        <v>0.124</v>
      </c>
      <c r="U256" s="23">
        <v>0</v>
      </c>
      <c r="V256" s="25">
        <f t="shared" si="6"/>
        <v>3.289</v>
      </c>
      <c r="W256" s="27">
        <f t="shared" si="7"/>
        <v>10531.706900000001</v>
      </c>
    </row>
    <row r="257" spans="1:23" ht="12.75" customHeight="1">
      <c r="A257" s="3">
        <v>248</v>
      </c>
      <c r="B257" s="4" t="s">
        <v>7</v>
      </c>
      <c r="C257" s="2">
        <v>420</v>
      </c>
      <c r="D257" s="2">
        <v>5</v>
      </c>
      <c r="E257" s="22">
        <v>3198.6</v>
      </c>
      <c r="F257" s="22">
        <v>3198.6</v>
      </c>
      <c r="G257" s="23">
        <v>0.345</v>
      </c>
      <c r="H257" s="23">
        <v>0.091</v>
      </c>
      <c r="I257" s="23">
        <v>0.002</v>
      </c>
      <c r="J257" s="23">
        <v>0.277</v>
      </c>
      <c r="K257" s="23">
        <v>0.043</v>
      </c>
      <c r="L257" s="23">
        <v>0.037</v>
      </c>
      <c r="M257" s="23">
        <v>0</v>
      </c>
      <c r="N257" s="23">
        <v>0.197</v>
      </c>
      <c r="O257" s="23">
        <v>0.003</v>
      </c>
      <c r="P257" s="23">
        <v>0.004</v>
      </c>
      <c r="Q257" s="23">
        <v>0.055</v>
      </c>
      <c r="R257" s="23">
        <v>2.394</v>
      </c>
      <c r="S257" s="23">
        <v>0.093</v>
      </c>
      <c r="T257" s="23">
        <v>0.142</v>
      </c>
      <c r="U257" s="23">
        <v>0</v>
      </c>
      <c r="V257" s="25">
        <f t="shared" si="6"/>
        <v>3.4059999999999997</v>
      </c>
      <c r="W257" s="27">
        <f t="shared" si="7"/>
        <v>10894.431599999998</v>
      </c>
    </row>
    <row r="258" spans="1:23" ht="12.75" customHeight="1">
      <c r="A258" s="3">
        <v>249</v>
      </c>
      <c r="B258" s="4" t="s">
        <v>7</v>
      </c>
      <c r="C258" s="2">
        <v>422</v>
      </c>
      <c r="D258" s="2">
        <v>4</v>
      </c>
      <c r="E258" s="22">
        <v>1555.96</v>
      </c>
      <c r="F258" s="22">
        <v>1492.76</v>
      </c>
      <c r="G258" s="23">
        <v>0.677</v>
      </c>
      <c r="H258" s="23">
        <v>0.1</v>
      </c>
      <c r="I258" s="23">
        <v>0.002</v>
      </c>
      <c r="J258" s="23">
        <v>0.247</v>
      </c>
      <c r="K258" s="23">
        <v>0.036</v>
      </c>
      <c r="L258" s="23">
        <v>0.033</v>
      </c>
      <c r="M258" s="23">
        <v>0</v>
      </c>
      <c r="N258" s="23">
        <v>0.178</v>
      </c>
      <c r="O258" s="23">
        <v>0.003</v>
      </c>
      <c r="P258" s="23">
        <v>0.004</v>
      </c>
      <c r="Q258" s="23">
        <v>0.053</v>
      </c>
      <c r="R258" s="23">
        <v>2.1009999999999995</v>
      </c>
      <c r="S258" s="23">
        <v>0.188</v>
      </c>
      <c r="T258" s="23">
        <v>0.126</v>
      </c>
      <c r="U258" s="23">
        <v>0</v>
      </c>
      <c r="V258" s="25">
        <f t="shared" si="6"/>
        <v>3.5009999999999994</v>
      </c>
      <c r="W258" s="27">
        <f t="shared" si="7"/>
        <v>5447.415959999999</v>
      </c>
    </row>
    <row r="259" spans="1:23" ht="12.75" customHeight="1">
      <c r="A259" s="3">
        <v>250</v>
      </c>
      <c r="B259" s="4" t="s">
        <v>7</v>
      </c>
      <c r="C259" s="2">
        <v>426</v>
      </c>
      <c r="D259" s="2">
        <v>2</v>
      </c>
      <c r="E259" s="22">
        <v>397.11</v>
      </c>
      <c r="F259" s="22">
        <v>397.11</v>
      </c>
      <c r="G259" s="23">
        <v>0.233</v>
      </c>
      <c r="H259" s="23">
        <v>0</v>
      </c>
      <c r="I259" s="23">
        <v>0</v>
      </c>
      <c r="J259" s="23">
        <v>0.32399999999999995</v>
      </c>
      <c r="K259" s="23">
        <v>0.036</v>
      </c>
      <c r="L259" s="23">
        <v>0.049</v>
      </c>
      <c r="M259" s="23">
        <v>0</v>
      </c>
      <c r="N259" s="23">
        <v>0.239</v>
      </c>
      <c r="O259" s="23">
        <v>0</v>
      </c>
      <c r="P259" s="23">
        <v>0</v>
      </c>
      <c r="Q259" s="23">
        <v>0.035</v>
      </c>
      <c r="R259" s="23">
        <v>2.1389999999999993</v>
      </c>
      <c r="S259" s="23">
        <v>0.055</v>
      </c>
      <c r="T259" s="23">
        <v>0.239</v>
      </c>
      <c r="U259" s="23">
        <v>0</v>
      </c>
      <c r="V259" s="25">
        <f t="shared" si="6"/>
        <v>3.0249999999999995</v>
      </c>
      <c r="W259" s="27">
        <f t="shared" si="7"/>
        <v>1201.2577499999998</v>
      </c>
    </row>
    <row r="260" spans="1:23" ht="12.75" customHeight="1">
      <c r="A260" s="3">
        <v>251</v>
      </c>
      <c r="B260" s="4" t="s">
        <v>7</v>
      </c>
      <c r="C260" s="2">
        <v>428</v>
      </c>
      <c r="D260" s="2">
        <v>2</v>
      </c>
      <c r="E260" s="22">
        <v>414.55</v>
      </c>
      <c r="F260" s="22">
        <v>414.55</v>
      </c>
      <c r="G260" s="23">
        <v>0.198</v>
      </c>
      <c r="H260" s="23">
        <v>0</v>
      </c>
      <c r="I260" s="23">
        <v>0</v>
      </c>
      <c r="J260" s="23">
        <v>0.324</v>
      </c>
      <c r="K260" s="23">
        <v>0.035</v>
      </c>
      <c r="L260" s="23">
        <v>0.047</v>
      </c>
      <c r="M260" s="23">
        <v>0</v>
      </c>
      <c r="N260" s="23">
        <v>0.242</v>
      </c>
      <c r="O260" s="23">
        <v>0</v>
      </c>
      <c r="P260" s="23">
        <v>0</v>
      </c>
      <c r="Q260" s="23">
        <v>0.033</v>
      </c>
      <c r="R260" s="23">
        <v>2.0929999999999995</v>
      </c>
      <c r="S260" s="23">
        <v>0.046</v>
      </c>
      <c r="T260" s="23">
        <v>0.23</v>
      </c>
      <c r="U260" s="23">
        <v>0</v>
      </c>
      <c r="V260" s="25">
        <f t="shared" si="6"/>
        <v>2.923999999999999</v>
      </c>
      <c r="W260" s="27">
        <f t="shared" si="7"/>
        <v>1212.1441999999997</v>
      </c>
    </row>
    <row r="261" spans="1:23" ht="12.75" customHeight="1">
      <c r="A261" s="3">
        <v>252</v>
      </c>
      <c r="B261" s="4" t="s">
        <v>7</v>
      </c>
      <c r="C261" s="2">
        <v>434</v>
      </c>
      <c r="D261" s="2">
        <v>5</v>
      </c>
      <c r="E261" s="22">
        <v>2988.9</v>
      </c>
      <c r="F261" s="22">
        <v>2988.9</v>
      </c>
      <c r="G261" s="23">
        <v>0.47400000000000003</v>
      </c>
      <c r="H261" s="23">
        <v>0.14</v>
      </c>
      <c r="I261" s="23">
        <v>0.004</v>
      </c>
      <c r="J261" s="23">
        <v>0.14600000000000002</v>
      </c>
      <c r="K261" s="23">
        <v>0.055</v>
      </c>
      <c r="L261" s="23">
        <v>0.048</v>
      </c>
      <c r="M261" s="23">
        <v>0.006</v>
      </c>
      <c r="N261" s="23">
        <v>0.037</v>
      </c>
      <c r="O261" s="23">
        <v>0.004</v>
      </c>
      <c r="P261" s="23">
        <v>0.004</v>
      </c>
      <c r="Q261" s="23">
        <v>0.033</v>
      </c>
      <c r="R261" s="23">
        <v>2.11</v>
      </c>
      <c r="S261" s="23">
        <v>0.127</v>
      </c>
      <c r="T261" s="23">
        <v>0.19</v>
      </c>
      <c r="U261" s="23">
        <v>0</v>
      </c>
      <c r="V261" s="25">
        <f t="shared" si="6"/>
        <v>3.2319999999999998</v>
      </c>
      <c r="W261" s="27">
        <f t="shared" si="7"/>
        <v>9660.1248</v>
      </c>
    </row>
    <row r="262" spans="1:23" ht="12.75" customHeight="1">
      <c r="A262" s="3">
        <v>253</v>
      </c>
      <c r="B262" s="4" t="s">
        <v>7</v>
      </c>
      <c r="C262" s="2">
        <v>446</v>
      </c>
      <c r="D262" s="2">
        <v>2</v>
      </c>
      <c r="E262" s="22">
        <v>661.55</v>
      </c>
      <c r="F262" s="22">
        <v>661.55</v>
      </c>
      <c r="G262" s="23">
        <v>0.27</v>
      </c>
      <c r="H262" s="23">
        <v>0</v>
      </c>
      <c r="I262" s="23">
        <v>0</v>
      </c>
      <c r="J262" s="23">
        <v>0.14100000000000001</v>
      </c>
      <c r="K262" s="23">
        <v>0.099</v>
      </c>
      <c r="L262" s="23">
        <v>0.042</v>
      </c>
      <c r="M262" s="23">
        <v>0</v>
      </c>
      <c r="N262" s="23">
        <v>0</v>
      </c>
      <c r="O262" s="23">
        <v>0</v>
      </c>
      <c r="P262" s="23">
        <v>0</v>
      </c>
      <c r="Q262" s="23">
        <v>0.038</v>
      </c>
      <c r="R262" s="23">
        <v>2.0289999999999995</v>
      </c>
      <c r="S262" s="23">
        <v>0.062</v>
      </c>
      <c r="T262" s="23">
        <v>0.365</v>
      </c>
      <c r="U262" s="23">
        <v>0</v>
      </c>
      <c r="V262" s="25">
        <f t="shared" si="6"/>
        <v>2.904999999999999</v>
      </c>
      <c r="W262" s="27">
        <f t="shared" si="7"/>
        <v>1921.8027499999992</v>
      </c>
    </row>
    <row r="263" spans="1:23" ht="12.75" customHeight="1">
      <c r="A263" s="3">
        <v>254</v>
      </c>
      <c r="B263" s="4" t="s">
        <v>7</v>
      </c>
      <c r="C263" s="2">
        <v>448</v>
      </c>
      <c r="D263" s="2">
        <v>1</v>
      </c>
      <c r="E263" s="22">
        <v>126</v>
      </c>
      <c r="F263" s="22">
        <v>126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0.348</v>
      </c>
      <c r="R263" s="23">
        <v>0</v>
      </c>
      <c r="S263" s="23">
        <v>0</v>
      </c>
      <c r="T263" s="23">
        <v>0</v>
      </c>
      <c r="U263" s="23">
        <v>0</v>
      </c>
      <c r="V263" s="25">
        <f t="shared" si="6"/>
        <v>0.348</v>
      </c>
      <c r="W263" s="27">
        <f t="shared" si="7"/>
        <v>43.848</v>
      </c>
    </row>
    <row r="264" spans="1:23" ht="12.75" customHeight="1">
      <c r="A264" s="3">
        <v>255</v>
      </c>
      <c r="B264" s="4" t="s">
        <v>7</v>
      </c>
      <c r="C264" s="2">
        <v>450</v>
      </c>
      <c r="D264" s="2">
        <v>1</v>
      </c>
      <c r="E264" s="22">
        <v>127.7</v>
      </c>
      <c r="F264" s="22">
        <v>127.7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0.349</v>
      </c>
      <c r="R264" s="23">
        <v>0</v>
      </c>
      <c r="S264" s="23">
        <v>0</v>
      </c>
      <c r="T264" s="23">
        <v>0</v>
      </c>
      <c r="U264" s="23">
        <v>0</v>
      </c>
      <c r="V264" s="25">
        <f t="shared" si="6"/>
        <v>0.349</v>
      </c>
      <c r="W264" s="27">
        <f t="shared" si="7"/>
        <v>44.567299999999996</v>
      </c>
    </row>
    <row r="265" spans="1:23" ht="12.75" customHeight="1">
      <c r="A265" s="3">
        <v>256</v>
      </c>
      <c r="B265" s="4" t="s">
        <v>7</v>
      </c>
      <c r="C265" s="2" t="s">
        <v>14</v>
      </c>
      <c r="D265" s="2">
        <v>5</v>
      </c>
      <c r="E265" s="22">
        <v>4463.42</v>
      </c>
      <c r="F265" s="22">
        <v>4078.32</v>
      </c>
      <c r="G265" s="23">
        <v>0.20900000000000002</v>
      </c>
      <c r="H265" s="23">
        <v>0.102</v>
      </c>
      <c r="I265" s="23">
        <v>0.003</v>
      </c>
      <c r="J265" s="23">
        <v>0.20700000000000002</v>
      </c>
      <c r="K265" s="23">
        <v>0.035</v>
      </c>
      <c r="L265" s="23">
        <v>0.037</v>
      </c>
      <c r="M265" s="23">
        <v>0</v>
      </c>
      <c r="N265" s="23">
        <v>0.135</v>
      </c>
      <c r="O265" s="23">
        <v>0.002</v>
      </c>
      <c r="P265" s="23">
        <v>0.002</v>
      </c>
      <c r="Q265" s="23">
        <v>0.03</v>
      </c>
      <c r="R265" s="23">
        <v>1.5369999999999995</v>
      </c>
      <c r="S265" s="23">
        <v>0.048</v>
      </c>
      <c r="T265" s="23">
        <v>0.146</v>
      </c>
      <c r="U265" s="23">
        <v>0</v>
      </c>
      <c r="V265" s="25">
        <f t="shared" si="6"/>
        <v>2.2859999999999996</v>
      </c>
      <c r="W265" s="27">
        <f t="shared" si="7"/>
        <v>10203.378119999998</v>
      </c>
    </row>
    <row r="266" spans="1:23" ht="12.75" customHeight="1">
      <c r="A266" s="3">
        <v>257</v>
      </c>
      <c r="B266" s="4" t="s">
        <v>57</v>
      </c>
      <c r="C266" s="2">
        <v>68</v>
      </c>
      <c r="D266" s="2">
        <v>1</v>
      </c>
      <c r="E266" s="22">
        <v>64.18</v>
      </c>
      <c r="F266" s="22">
        <v>64.18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0.346</v>
      </c>
      <c r="R266" s="23">
        <v>0</v>
      </c>
      <c r="S266" s="23">
        <v>0</v>
      </c>
      <c r="T266" s="23">
        <v>0</v>
      </c>
      <c r="U266" s="23">
        <v>0</v>
      </c>
      <c r="V266" s="25">
        <f t="shared" si="6"/>
        <v>0.346</v>
      </c>
      <c r="W266" s="27">
        <f t="shared" si="7"/>
        <v>22.20628</v>
      </c>
    </row>
    <row r="267" spans="1:23" ht="12.75" customHeight="1">
      <c r="A267" s="3">
        <v>258</v>
      </c>
      <c r="B267" s="4" t="s">
        <v>66</v>
      </c>
      <c r="C267" s="2">
        <v>11</v>
      </c>
      <c r="D267" s="2">
        <v>5</v>
      </c>
      <c r="E267" s="22">
        <v>2596.04</v>
      </c>
      <c r="F267" s="22">
        <v>2596.04</v>
      </c>
      <c r="G267" s="23">
        <v>0.539</v>
      </c>
      <c r="H267" s="23">
        <v>0.155</v>
      </c>
      <c r="I267" s="23">
        <v>0.003</v>
      </c>
      <c r="J267" s="23">
        <v>0.26</v>
      </c>
      <c r="K267" s="23">
        <v>0.057</v>
      </c>
      <c r="L267" s="23">
        <v>0.06</v>
      </c>
      <c r="M267" s="23">
        <v>0.029</v>
      </c>
      <c r="N267" s="23">
        <v>0.114</v>
      </c>
      <c r="O267" s="23">
        <v>0.003</v>
      </c>
      <c r="P267" s="23">
        <v>0.004</v>
      </c>
      <c r="Q267" s="23">
        <v>0.045</v>
      </c>
      <c r="R267" s="23">
        <v>2.1369999999999996</v>
      </c>
      <c r="S267" s="23">
        <v>0.149</v>
      </c>
      <c r="T267" s="23">
        <v>0.118</v>
      </c>
      <c r="U267" s="23">
        <v>0</v>
      </c>
      <c r="V267" s="25">
        <f aca="true" t="shared" si="8" ref="V267:V288">SUM(O267:U267,G267:J267)</f>
        <v>3.4129999999999994</v>
      </c>
      <c r="W267" s="27">
        <f aca="true" t="shared" si="9" ref="W267:W288">V267*E267</f>
        <v>8860.284519999997</v>
      </c>
    </row>
    <row r="268" spans="1:23" ht="12.75" customHeight="1">
      <c r="A268" s="3">
        <v>259</v>
      </c>
      <c r="B268" s="4" t="s">
        <v>66</v>
      </c>
      <c r="C268" s="2">
        <v>13</v>
      </c>
      <c r="D268" s="2">
        <v>2</v>
      </c>
      <c r="E268" s="22">
        <v>360.3</v>
      </c>
      <c r="F268" s="22">
        <v>360.3</v>
      </c>
      <c r="G268" s="23">
        <v>0.20600000000000002</v>
      </c>
      <c r="H268" s="23">
        <v>0</v>
      </c>
      <c r="I268" s="23">
        <v>0</v>
      </c>
      <c r="J268" s="23">
        <v>0.07100000000000001</v>
      </c>
      <c r="K268" s="23">
        <v>0.036</v>
      </c>
      <c r="L268" s="23">
        <v>0.035</v>
      </c>
      <c r="M268" s="23">
        <v>0</v>
      </c>
      <c r="N268" s="23">
        <v>0</v>
      </c>
      <c r="O268" s="23">
        <v>0</v>
      </c>
      <c r="P268" s="23">
        <v>0</v>
      </c>
      <c r="Q268" s="23">
        <v>0.125</v>
      </c>
      <c r="R268" s="23">
        <v>1.7379999999999998</v>
      </c>
      <c r="S268" s="23">
        <v>0.044</v>
      </c>
      <c r="T268" s="23">
        <v>0.263</v>
      </c>
      <c r="U268" s="23">
        <v>0</v>
      </c>
      <c r="V268" s="25">
        <f t="shared" si="8"/>
        <v>2.447</v>
      </c>
      <c r="W268" s="27">
        <f t="shared" si="9"/>
        <v>881.6541000000001</v>
      </c>
    </row>
    <row r="269" spans="1:23" ht="12.75" customHeight="1">
      <c r="A269" s="3">
        <v>260</v>
      </c>
      <c r="B269" s="4" t="s">
        <v>66</v>
      </c>
      <c r="C269" s="2">
        <v>14</v>
      </c>
      <c r="D269" s="2">
        <v>5</v>
      </c>
      <c r="E269" s="22">
        <v>2954.33</v>
      </c>
      <c r="F269" s="22">
        <v>2954.33</v>
      </c>
      <c r="G269" s="23">
        <v>0.538</v>
      </c>
      <c r="H269" s="23">
        <v>0.137</v>
      </c>
      <c r="I269" s="23">
        <v>0.003</v>
      </c>
      <c r="J269" s="23">
        <v>0.29200000000000004</v>
      </c>
      <c r="K269" s="23">
        <v>0.049</v>
      </c>
      <c r="L269" s="23">
        <v>0.063</v>
      </c>
      <c r="M269" s="23">
        <v>0.046</v>
      </c>
      <c r="N269" s="23">
        <v>0.134</v>
      </c>
      <c r="O269" s="23">
        <v>0.003</v>
      </c>
      <c r="P269" s="23">
        <v>0.003</v>
      </c>
      <c r="Q269" s="23">
        <v>0.066</v>
      </c>
      <c r="R269" s="23">
        <v>2.042</v>
      </c>
      <c r="S269" s="23">
        <v>0.147</v>
      </c>
      <c r="T269" s="23">
        <v>0.146</v>
      </c>
      <c r="U269" s="23">
        <v>0</v>
      </c>
      <c r="V269" s="25">
        <f t="shared" si="8"/>
        <v>3.377</v>
      </c>
      <c r="W269" s="27">
        <f t="shared" si="9"/>
        <v>9976.77241</v>
      </c>
    </row>
    <row r="270" spans="1:23" ht="12.75" customHeight="1">
      <c r="A270" s="3">
        <v>261</v>
      </c>
      <c r="B270" s="4" t="s">
        <v>66</v>
      </c>
      <c r="C270" s="2">
        <v>15</v>
      </c>
      <c r="D270" s="2">
        <v>2</v>
      </c>
      <c r="E270" s="22">
        <v>364.1</v>
      </c>
      <c r="F270" s="22">
        <v>364.1</v>
      </c>
      <c r="G270" s="23">
        <v>0.277</v>
      </c>
      <c r="H270" s="23">
        <v>0</v>
      </c>
      <c r="I270" s="23">
        <v>0</v>
      </c>
      <c r="J270" s="23">
        <v>0.085</v>
      </c>
      <c r="K270" s="23">
        <v>0.043</v>
      </c>
      <c r="L270" s="23">
        <v>0.042</v>
      </c>
      <c r="M270" s="23">
        <v>0</v>
      </c>
      <c r="N270" s="23">
        <v>0</v>
      </c>
      <c r="O270" s="23">
        <v>0</v>
      </c>
      <c r="P270" s="23">
        <v>0</v>
      </c>
      <c r="Q270" s="23">
        <v>0.105</v>
      </c>
      <c r="R270" s="23">
        <v>1.7329999999999994</v>
      </c>
      <c r="S270" s="23">
        <v>0.061</v>
      </c>
      <c r="T270" s="23">
        <v>0.209</v>
      </c>
      <c r="U270" s="23">
        <v>0</v>
      </c>
      <c r="V270" s="25">
        <f t="shared" si="8"/>
        <v>2.4699999999999993</v>
      </c>
      <c r="W270" s="27">
        <f t="shared" si="9"/>
        <v>899.3269999999998</v>
      </c>
    </row>
    <row r="271" spans="1:23" ht="12.75" customHeight="1">
      <c r="A271" s="3">
        <v>262</v>
      </c>
      <c r="B271" s="4" t="s">
        <v>66</v>
      </c>
      <c r="C271" s="2">
        <v>16</v>
      </c>
      <c r="D271" s="2">
        <v>2</v>
      </c>
      <c r="E271" s="22">
        <v>370.3</v>
      </c>
      <c r="F271" s="22">
        <v>370.3</v>
      </c>
      <c r="G271" s="23">
        <v>0.256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0.10400000000000001</v>
      </c>
      <c r="R271" s="23">
        <v>1.4659999999999997</v>
      </c>
      <c r="S271" s="23">
        <v>0.05</v>
      </c>
      <c r="T271" s="23">
        <v>0.436</v>
      </c>
      <c r="U271" s="23">
        <v>0</v>
      </c>
      <c r="V271" s="25">
        <f t="shared" si="8"/>
        <v>2.3120000000000003</v>
      </c>
      <c r="W271" s="27">
        <f t="shared" si="9"/>
        <v>856.1336000000001</v>
      </c>
    </row>
    <row r="272" spans="1:23" ht="12.75" customHeight="1">
      <c r="A272" s="3">
        <v>263</v>
      </c>
      <c r="B272" s="4" t="s">
        <v>66</v>
      </c>
      <c r="C272" s="2">
        <v>17</v>
      </c>
      <c r="D272" s="2">
        <v>2</v>
      </c>
      <c r="E272" s="22">
        <v>343.4</v>
      </c>
      <c r="F272" s="22">
        <v>343.4</v>
      </c>
      <c r="G272" s="23">
        <v>0.21700000000000003</v>
      </c>
      <c r="H272" s="23">
        <v>0</v>
      </c>
      <c r="I272" s="23">
        <v>0</v>
      </c>
      <c r="J272" s="23">
        <v>0.038</v>
      </c>
      <c r="K272" s="23">
        <v>0.019</v>
      </c>
      <c r="L272" s="23">
        <v>0.019</v>
      </c>
      <c r="M272" s="23">
        <v>0</v>
      </c>
      <c r="N272" s="23">
        <v>0</v>
      </c>
      <c r="O272" s="23">
        <v>0</v>
      </c>
      <c r="P272" s="23">
        <v>0</v>
      </c>
      <c r="Q272" s="23">
        <v>0.111</v>
      </c>
      <c r="R272" s="23">
        <v>1.7609999999999997</v>
      </c>
      <c r="S272" s="23">
        <v>0.046</v>
      </c>
      <c r="T272" s="23">
        <v>0.458</v>
      </c>
      <c r="U272" s="23">
        <v>0</v>
      </c>
      <c r="V272" s="25">
        <f t="shared" si="8"/>
        <v>2.631</v>
      </c>
      <c r="W272" s="27">
        <f t="shared" si="9"/>
        <v>903.4853999999999</v>
      </c>
    </row>
    <row r="273" spans="1:23" ht="12.75" customHeight="1">
      <c r="A273" s="3">
        <v>264</v>
      </c>
      <c r="B273" s="4" t="s">
        <v>66</v>
      </c>
      <c r="C273" s="2">
        <v>18</v>
      </c>
      <c r="D273" s="2">
        <v>2</v>
      </c>
      <c r="E273" s="22">
        <v>374.3</v>
      </c>
      <c r="F273" s="22">
        <v>374.3</v>
      </c>
      <c r="G273" s="23">
        <v>0.383</v>
      </c>
      <c r="H273" s="23">
        <v>0</v>
      </c>
      <c r="I273" s="23">
        <v>0</v>
      </c>
      <c r="J273" s="23">
        <v>0.05</v>
      </c>
      <c r="K273" s="23">
        <v>0.025</v>
      </c>
      <c r="L273" s="23">
        <v>0.025</v>
      </c>
      <c r="M273" s="23">
        <v>0</v>
      </c>
      <c r="N273" s="23">
        <v>0</v>
      </c>
      <c r="O273" s="23">
        <v>0</v>
      </c>
      <c r="P273" s="23">
        <v>0</v>
      </c>
      <c r="Q273" s="23">
        <v>0.10200000000000001</v>
      </c>
      <c r="R273" s="23">
        <v>1.6229999999999996</v>
      </c>
      <c r="S273" s="23">
        <v>0.086</v>
      </c>
      <c r="T273" s="23">
        <v>0.417</v>
      </c>
      <c r="U273" s="23">
        <v>0</v>
      </c>
      <c r="V273" s="25">
        <f t="shared" si="8"/>
        <v>2.6609999999999996</v>
      </c>
      <c r="W273" s="27">
        <f t="shared" si="9"/>
        <v>996.0122999999999</v>
      </c>
    </row>
    <row r="274" spans="1:23" ht="12.75" customHeight="1">
      <c r="A274" s="3">
        <v>265</v>
      </c>
      <c r="B274" s="4" t="s">
        <v>66</v>
      </c>
      <c r="C274" s="2">
        <v>20</v>
      </c>
      <c r="D274" s="2">
        <v>2</v>
      </c>
      <c r="E274" s="22">
        <v>380.4</v>
      </c>
      <c r="F274" s="22">
        <v>380.4</v>
      </c>
      <c r="G274" s="23">
        <v>0.362</v>
      </c>
      <c r="H274" s="23">
        <v>0</v>
      </c>
      <c r="I274" s="23">
        <v>0</v>
      </c>
      <c r="J274" s="23">
        <v>0.066</v>
      </c>
      <c r="K274" s="23">
        <v>0.033</v>
      </c>
      <c r="L274" s="23">
        <v>0.033</v>
      </c>
      <c r="M274" s="23">
        <v>0</v>
      </c>
      <c r="N274" s="23">
        <v>0</v>
      </c>
      <c r="O274" s="23">
        <v>0</v>
      </c>
      <c r="P274" s="23">
        <v>0</v>
      </c>
      <c r="Q274" s="23">
        <v>0.1</v>
      </c>
      <c r="R274" s="23">
        <v>1.6279999999999997</v>
      </c>
      <c r="S274" s="23">
        <v>0.081</v>
      </c>
      <c r="T274" s="23">
        <v>0.41</v>
      </c>
      <c r="U274" s="23">
        <v>0</v>
      </c>
      <c r="V274" s="25">
        <f t="shared" si="8"/>
        <v>2.647</v>
      </c>
      <c r="W274" s="27">
        <f t="shared" si="9"/>
        <v>1006.9187999999999</v>
      </c>
    </row>
    <row r="275" spans="1:23" ht="12.75" customHeight="1">
      <c r="A275" s="3">
        <v>266</v>
      </c>
      <c r="B275" s="4" t="s">
        <v>8</v>
      </c>
      <c r="C275" s="2">
        <v>37</v>
      </c>
      <c r="D275" s="2">
        <v>1</v>
      </c>
      <c r="E275" s="22">
        <v>50.8</v>
      </c>
      <c r="F275" s="22">
        <v>50.8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0.347</v>
      </c>
      <c r="R275" s="23">
        <v>0</v>
      </c>
      <c r="S275" s="23">
        <v>0</v>
      </c>
      <c r="T275" s="23">
        <v>0</v>
      </c>
      <c r="U275" s="23">
        <v>0</v>
      </c>
      <c r="V275" s="25">
        <f t="shared" si="8"/>
        <v>0.347</v>
      </c>
      <c r="W275" s="27">
        <f t="shared" si="9"/>
        <v>17.627599999999997</v>
      </c>
    </row>
    <row r="276" spans="1:23" ht="12.75" customHeight="1">
      <c r="A276" s="3">
        <v>267</v>
      </c>
      <c r="B276" s="4" t="s">
        <v>58</v>
      </c>
      <c r="C276" s="2">
        <v>32</v>
      </c>
      <c r="D276" s="2">
        <v>1</v>
      </c>
      <c r="E276" s="22">
        <v>102.5</v>
      </c>
      <c r="F276" s="22">
        <v>102.5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0.349</v>
      </c>
      <c r="R276" s="23">
        <v>0</v>
      </c>
      <c r="S276" s="23">
        <v>0</v>
      </c>
      <c r="T276" s="23">
        <v>0</v>
      </c>
      <c r="U276" s="23">
        <v>0</v>
      </c>
      <c r="V276" s="25">
        <f t="shared" si="8"/>
        <v>0.349</v>
      </c>
      <c r="W276" s="27">
        <f t="shared" si="9"/>
        <v>35.7725</v>
      </c>
    </row>
    <row r="277" spans="1:23" ht="12.75" customHeight="1">
      <c r="A277" s="3">
        <v>268</v>
      </c>
      <c r="B277" s="4" t="s">
        <v>58</v>
      </c>
      <c r="C277" s="2">
        <v>40</v>
      </c>
      <c r="D277" s="2">
        <v>2</v>
      </c>
      <c r="E277" s="22">
        <v>893.58</v>
      </c>
      <c r="F277" s="22">
        <v>893.58</v>
      </c>
      <c r="G277" s="23">
        <v>0.703</v>
      </c>
      <c r="H277" s="23">
        <v>0</v>
      </c>
      <c r="I277" s="23">
        <v>0</v>
      </c>
      <c r="J277" s="23">
        <v>0.125</v>
      </c>
      <c r="K277" s="23">
        <v>0.076</v>
      </c>
      <c r="L277" s="23">
        <v>0.049</v>
      </c>
      <c r="M277" s="23">
        <v>0</v>
      </c>
      <c r="N277" s="23">
        <v>0</v>
      </c>
      <c r="O277" s="23">
        <v>0</v>
      </c>
      <c r="P277" s="23">
        <v>0</v>
      </c>
      <c r="Q277" s="23">
        <v>0.109</v>
      </c>
      <c r="R277" s="23">
        <v>1.5979999999999992</v>
      </c>
      <c r="S277" s="23">
        <v>0.176</v>
      </c>
      <c r="T277" s="23">
        <v>0.223</v>
      </c>
      <c r="U277" s="23">
        <v>0</v>
      </c>
      <c r="V277" s="25">
        <f t="shared" si="8"/>
        <v>2.933999999999999</v>
      </c>
      <c r="W277" s="27">
        <f t="shared" si="9"/>
        <v>2621.763719999999</v>
      </c>
    </row>
    <row r="278" spans="1:23" ht="12.75" customHeight="1">
      <c r="A278" s="3">
        <v>269</v>
      </c>
      <c r="B278" s="4" t="s">
        <v>58</v>
      </c>
      <c r="C278" s="2">
        <v>42</v>
      </c>
      <c r="D278" s="2">
        <v>2</v>
      </c>
      <c r="E278" s="22">
        <v>903.23</v>
      </c>
      <c r="F278" s="22">
        <v>903.23</v>
      </c>
      <c r="G278" s="23">
        <v>0.5740000000000001</v>
      </c>
      <c r="H278" s="23">
        <v>0</v>
      </c>
      <c r="I278" s="23">
        <v>0</v>
      </c>
      <c r="J278" s="23">
        <v>0.128</v>
      </c>
      <c r="K278" s="23">
        <v>0.078</v>
      </c>
      <c r="L278" s="23">
        <v>0.05</v>
      </c>
      <c r="M278" s="23">
        <v>0</v>
      </c>
      <c r="N278" s="23">
        <v>0</v>
      </c>
      <c r="O278" s="23">
        <v>0</v>
      </c>
      <c r="P278" s="23">
        <v>0</v>
      </c>
      <c r="Q278" s="23">
        <v>0.108</v>
      </c>
      <c r="R278" s="23">
        <v>1.6129999999999995</v>
      </c>
      <c r="S278" s="23">
        <v>0.14</v>
      </c>
      <c r="T278" s="23">
        <v>0.121</v>
      </c>
      <c r="U278" s="23">
        <v>0</v>
      </c>
      <c r="V278" s="25">
        <f t="shared" si="8"/>
        <v>2.684</v>
      </c>
      <c r="W278" s="27">
        <f t="shared" si="9"/>
        <v>2424.2693200000003</v>
      </c>
    </row>
    <row r="279" spans="1:23" ht="12.75" customHeight="1">
      <c r="A279" s="3">
        <v>270</v>
      </c>
      <c r="B279" s="4" t="s">
        <v>58</v>
      </c>
      <c r="C279" s="2">
        <v>49</v>
      </c>
      <c r="D279" s="2">
        <v>2</v>
      </c>
      <c r="E279" s="22">
        <v>867.23</v>
      </c>
      <c r="F279" s="22">
        <v>867.23</v>
      </c>
      <c r="G279" s="23">
        <v>0.59</v>
      </c>
      <c r="H279" s="23">
        <v>0</v>
      </c>
      <c r="I279" s="23">
        <v>0</v>
      </c>
      <c r="J279" s="23">
        <v>0.131</v>
      </c>
      <c r="K279" s="23">
        <v>0.08</v>
      </c>
      <c r="L279" s="23">
        <v>0.051</v>
      </c>
      <c r="M279" s="23">
        <v>0</v>
      </c>
      <c r="N279" s="23">
        <v>0</v>
      </c>
      <c r="O279" s="23">
        <v>0</v>
      </c>
      <c r="P279" s="23">
        <v>0</v>
      </c>
      <c r="Q279" s="23">
        <v>0.112</v>
      </c>
      <c r="R279" s="23">
        <v>1.665</v>
      </c>
      <c r="S279" s="23">
        <v>0.146</v>
      </c>
      <c r="T279" s="23">
        <v>0.171</v>
      </c>
      <c r="U279" s="23">
        <v>0</v>
      </c>
      <c r="V279" s="25">
        <f t="shared" si="8"/>
        <v>2.8149999999999995</v>
      </c>
      <c r="W279" s="27">
        <f t="shared" si="9"/>
        <v>2441.2524499999995</v>
      </c>
    </row>
    <row r="280" spans="1:23" ht="12.75" customHeight="1">
      <c r="A280" s="3">
        <v>271</v>
      </c>
      <c r="B280" s="4" t="s">
        <v>58</v>
      </c>
      <c r="C280" s="2">
        <v>51</v>
      </c>
      <c r="D280" s="2">
        <v>2</v>
      </c>
      <c r="E280" s="22">
        <v>900.22</v>
      </c>
      <c r="F280" s="22">
        <v>900.22</v>
      </c>
      <c r="G280" s="23">
        <v>0.575</v>
      </c>
      <c r="H280" s="23">
        <v>0</v>
      </c>
      <c r="I280" s="23">
        <v>0</v>
      </c>
      <c r="J280" s="23">
        <v>0.128</v>
      </c>
      <c r="K280" s="23">
        <v>0.078</v>
      </c>
      <c r="L280" s="23">
        <v>0.05</v>
      </c>
      <c r="M280" s="23">
        <v>0</v>
      </c>
      <c r="N280" s="23">
        <v>0</v>
      </c>
      <c r="O280" s="23">
        <v>0</v>
      </c>
      <c r="P280" s="23">
        <v>0</v>
      </c>
      <c r="Q280" s="23">
        <v>0.108</v>
      </c>
      <c r="R280" s="23">
        <v>1.6169999999999995</v>
      </c>
      <c r="S280" s="23">
        <v>0.14</v>
      </c>
      <c r="T280" s="23">
        <v>0.146</v>
      </c>
      <c r="U280" s="23">
        <v>0</v>
      </c>
      <c r="V280" s="25">
        <f t="shared" si="8"/>
        <v>2.7139999999999995</v>
      </c>
      <c r="W280" s="27">
        <f t="shared" si="9"/>
        <v>2443.1970799999995</v>
      </c>
    </row>
    <row r="281" spans="1:23" ht="12.75" customHeight="1">
      <c r="A281" s="3">
        <v>272</v>
      </c>
      <c r="B281" s="4" t="s">
        <v>58</v>
      </c>
      <c r="C281" s="2">
        <v>53</v>
      </c>
      <c r="D281" s="2">
        <v>2</v>
      </c>
      <c r="E281" s="22">
        <v>892.6</v>
      </c>
      <c r="F281" s="22">
        <v>892.6</v>
      </c>
      <c r="G281" s="23">
        <v>0.578</v>
      </c>
      <c r="H281" s="23">
        <v>0</v>
      </c>
      <c r="I281" s="23">
        <v>0</v>
      </c>
      <c r="J281" s="23">
        <v>0.128</v>
      </c>
      <c r="K281" s="23">
        <v>0.078</v>
      </c>
      <c r="L281" s="23">
        <v>0.05</v>
      </c>
      <c r="M281" s="23">
        <v>0</v>
      </c>
      <c r="N281" s="23">
        <v>0</v>
      </c>
      <c r="O281" s="23">
        <v>0</v>
      </c>
      <c r="P281" s="23">
        <v>0</v>
      </c>
      <c r="Q281" s="23">
        <v>0.109</v>
      </c>
      <c r="R281" s="23">
        <v>1.6229999999999996</v>
      </c>
      <c r="S281" s="23">
        <v>0.141</v>
      </c>
      <c r="T281" s="23">
        <v>0.205</v>
      </c>
      <c r="U281" s="23">
        <v>0</v>
      </c>
      <c r="V281" s="25">
        <f t="shared" si="8"/>
        <v>2.7839999999999994</v>
      </c>
      <c r="W281" s="27">
        <f t="shared" si="9"/>
        <v>2484.9983999999995</v>
      </c>
    </row>
    <row r="282" spans="1:23" ht="12.75" customHeight="1">
      <c r="A282" s="3">
        <v>273</v>
      </c>
      <c r="B282" s="4" t="s">
        <v>9</v>
      </c>
      <c r="C282" s="2">
        <v>2</v>
      </c>
      <c r="D282" s="2">
        <v>1</v>
      </c>
      <c r="E282" s="22">
        <v>63</v>
      </c>
      <c r="F282" s="22">
        <v>63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0.347</v>
      </c>
      <c r="R282" s="23">
        <v>0</v>
      </c>
      <c r="S282" s="23">
        <v>0</v>
      </c>
      <c r="T282" s="23">
        <v>0</v>
      </c>
      <c r="U282" s="23">
        <v>0</v>
      </c>
      <c r="V282" s="25">
        <f t="shared" si="8"/>
        <v>0.347</v>
      </c>
      <c r="W282" s="27">
        <f t="shared" si="9"/>
        <v>21.860999999999997</v>
      </c>
    </row>
    <row r="283" spans="1:23" ht="12.75" customHeight="1">
      <c r="A283" s="3">
        <v>274</v>
      </c>
      <c r="B283" s="7" t="s">
        <v>10</v>
      </c>
      <c r="C283" s="8">
        <v>18</v>
      </c>
      <c r="D283" s="6">
        <v>2</v>
      </c>
      <c r="E283" s="22">
        <v>585.8</v>
      </c>
      <c r="F283" s="22">
        <v>585.8</v>
      </c>
      <c r="G283" s="23">
        <v>0.08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0.127</v>
      </c>
      <c r="R283" s="23">
        <v>1.775</v>
      </c>
      <c r="S283" s="23">
        <v>0.015</v>
      </c>
      <c r="T283" s="23">
        <v>0.217</v>
      </c>
      <c r="U283" s="23">
        <v>0</v>
      </c>
      <c r="V283" s="25">
        <f t="shared" si="8"/>
        <v>2.214</v>
      </c>
      <c r="W283" s="27">
        <f t="shared" si="9"/>
        <v>1296.9612</v>
      </c>
    </row>
    <row r="284" spans="1:23" ht="12.75" customHeight="1">
      <c r="A284" s="3">
        <v>275</v>
      </c>
      <c r="B284" s="7" t="s">
        <v>10</v>
      </c>
      <c r="C284" s="8">
        <v>19</v>
      </c>
      <c r="D284" s="6">
        <v>1</v>
      </c>
      <c r="E284" s="22">
        <v>377.55</v>
      </c>
      <c r="F284" s="22">
        <v>377.55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0.348</v>
      </c>
      <c r="R284" s="23">
        <v>0</v>
      </c>
      <c r="S284" s="23">
        <v>0</v>
      </c>
      <c r="T284" s="23">
        <v>0</v>
      </c>
      <c r="U284" s="23">
        <v>0</v>
      </c>
      <c r="V284" s="25">
        <f t="shared" si="8"/>
        <v>0.348</v>
      </c>
      <c r="W284" s="27">
        <f t="shared" si="9"/>
        <v>131.38739999999999</v>
      </c>
    </row>
    <row r="285" spans="1:23" ht="12.75" customHeight="1">
      <c r="A285" s="3">
        <v>276</v>
      </c>
      <c r="B285" s="7" t="s">
        <v>59</v>
      </c>
      <c r="C285" s="8">
        <v>5</v>
      </c>
      <c r="D285" s="6">
        <v>1</v>
      </c>
      <c r="E285" s="22">
        <v>432.8</v>
      </c>
      <c r="F285" s="22">
        <v>432.8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0.347</v>
      </c>
      <c r="R285" s="23">
        <v>0</v>
      </c>
      <c r="S285" s="23">
        <v>0</v>
      </c>
      <c r="T285" s="23">
        <v>0</v>
      </c>
      <c r="U285" s="23">
        <v>0</v>
      </c>
      <c r="V285" s="25">
        <f t="shared" si="8"/>
        <v>0.347</v>
      </c>
      <c r="W285" s="27">
        <f t="shared" si="9"/>
        <v>150.1816</v>
      </c>
    </row>
    <row r="286" spans="1:23" ht="12.75" customHeight="1">
      <c r="A286" s="3">
        <v>277</v>
      </c>
      <c r="B286" s="7" t="s">
        <v>59</v>
      </c>
      <c r="C286" s="8">
        <v>6</v>
      </c>
      <c r="D286" s="6">
        <v>1</v>
      </c>
      <c r="E286" s="22">
        <v>433.1</v>
      </c>
      <c r="F286" s="22">
        <v>433.1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0.349</v>
      </c>
      <c r="R286" s="23">
        <v>0</v>
      </c>
      <c r="S286" s="23">
        <v>0</v>
      </c>
      <c r="T286" s="23">
        <v>0</v>
      </c>
      <c r="U286" s="23">
        <v>0</v>
      </c>
      <c r="V286" s="25">
        <f t="shared" si="8"/>
        <v>0.349</v>
      </c>
      <c r="W286" s="27">
        <f t="shared" si="9"/>
        <v>151.1519</v>
      </c>
    </row>
    <row r="287" spans="1:23" ht="12.75" customHeight="1">
      <c r="A287" s="3">
        <v>278</v>
      </c>
      <c r="B287" s="7" t="s">
        <v>79</v>
      </c>
      <c r="C287" s="8">
        <v>29</v>
      </c>
      <c r="D287" s="6">
        <v>2</v>
      </c>
      <c r="E287" s="22">
        <v>401.9</v>
      </c>
      <c r="F287" s="22">
        <v>401.9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0.349</v>
      </c>
      <c r="R287" s="23">
        <v>0.009</v>
      </c>
      <c r="S287" s="23">
        <v>0</v>
      </c>
      <c r="T287" s="23">
        <v>0</v>
      </c>
      <c r="U287" s="23">
        <v>0</v>
      </c>
      <c r="V287" s="25">
        <f t="shared" si="8"/>
        <v>0.358</v>
      </c>
      <c r="W287" s="27">
        <f t="shared" si="9"/>
        <v>143.88019999999997</v>
      </c>
    </row>
    <row r="288" spans="1:23" ht="12.75">
      <c r="A288" s="3">
        <v>279</v>
      </c>
      <c r="B288" s="7" t="s">
        <v>79</v>
      </c>
      <c r="C288" s="8">
        <v>31</v>
      </c>
      <c r="D288" s="6">
        <v>2</v>
      </c>
      <c r="E288" s="22">
        <v>515.8</v>
      </c>
      <c r="F288" s="22">
        <v>515.8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0.354</v>
      </c>
      <c r="R288" s="23">
        <v>0.012</v>
      </c>
      <c r="S288" s="23">
        <v>0</v>
      </c>
      <c r="T288" s="23">
        <v>0</v>
      </c>
      <c r="U288" s="23">
        <v>0</v>
      </c>
      <c r="V288" s="25">
        <f t="shared" si="8"/>
        <v>0.366</v>
      </c>
      <c r="W288" s="27">
        <f t="shared" si="9"/>
        <v>188.78279999999998</v>
      </c>
    </row>
    <row r="289" spans="1:23" ht="12.75">
      <c r="A289" s="45" t="s">
        <v>15</v>
      </c>
      <c r="B289" s="46"/>
      <c r="C289" s="46"/>
      <c r="D289" s="47"/>
      <c r="E289" s="22">
        <f>SUM(E10:E288)</f>
        <v>361670.8999999998</v>
      </c>
      <c r="F289" s="22">
        <f>SUM(F10:F288)</f>
        <v>351968.4599999999</v>
      </c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6">
        <f>SUM(W10:W288)</f>
        <v>1121802.366940001</v>
      </c>
    </row>
    <row r="291" ht="12.75">
      <c r="U291" s="10" t="s">
        <v>80</v>
      </c>
    </row>
    <row r="292" spans="19:22" ht="12.75">
      <c r="S292" s="10" t="s">
        <v>76</v>
      </c>
      <c r="V292" s="24">
        <f>W289/E289</f>
        <v>3.1017213907450163</v>
      </c>
    </row>
    <row r="294" spans="8:15" ht="12.75">
      <c r="H294" s="10" t="s">
        <v>85</v>
      </c>
      <c r="O294" s="10" t="s">
        <v>83</v>
      </c>
    </row>
    <row r="297" spans="8:15" ht="12.75">
      <c r="H297" s="10" t="s">
        <v>86</v>
      </c>
      <c r="O297" s="10" t="s">
        <v>84</v>
      </c>
    </row>
  </sheetData>
  <sheetProtection/>
  <mergeCells count="22">
    <mergeCell ref="G6:G8"/>
    <mergeCell ref="H6:H8"/>
    <mergeCell ref="W6:W8"/>
    <mergeCell ref="J7:J8"/>
    <mergeCell ref="K7:N7"/>
    <mergeCell ref="R6:R8"/>
    <mergeCell ref="S6:S8"/>
    <mergeCell ref="J6:N6"/>
    <mergeCell ref="O6:O8"/>
    <mergeCell ref="A289:D289"/>
    <mergeCell ref="A6:A8"/>
    <mergeCell ref="B6:B8"/>
    <mergeCell ref="C6:C8"/>
    <mergeCell ref="D6:D8"/>
    <mergeCell ref="F6:F8"/>
    <mergeCell ref="E6:E8"/>
    <mergeCell ref="I6:I8"/>
    <mergeCell ref="Q6:Q8"/>
    <mergeCell ref="V6:V8"/>
    <mergeCell ref="T6:T8"/>
    <mergeCell ref="U6:U8"/>
    <mergeCell ref="P6:P8"/>
  </mergeCells>
  <printOptions/>
  <pageMargins left="0.3937007874015748" right="0.3937007874015748" top="0.984251968503937" bottom="0.3937007874015748" header="0" footer="0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90"/>
  <sheetViews>
    <sheetView tabSelected="1" view="pageBreakPreview" zoomScale="110" zoomScaleNormal="80" zoomScaleSheetLayoutView="110" zoomScalePageLayoutView="0" workbookViewId="0" topLeftCell="A1">
      <pane xSplit="3" ySplit="6" topLeftCell="L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M3" sqref="M3:M5"/>
    </sheetView>
  </sheetViews>
  <sheetFormatPr defaultColWidth="9.140625" defaultRowHeight="12.75"/>
  <cols>
    <col min="1" max="1" width="4.421875" style="10" customWidth="1"/>
    <col min="2" max="2" width="19.00390625" style="10" customWidth="1"/>
    <col min="3" max="3" width="5.7109375" style="10" customWidth="1"/>
    <col min="4" max="4" width="0.13671875" style="10" hidden="1" customWidth="1"/>
    <col min="5" max="5" width="8.140625" style="10" customWidth="1"/>
    <col min="6" max="7" width="8.7109375" style="10" customWidth="1"/>
    <col min="8" max="8" width="8.421875" style="10" customWidth="1"/>
    <col min="9" max="9" width="10.421875" style="10" customWidth="1"/>
    <col min="10" max="10" width="8.57421875" style="10" customWidth="1"/>
    <col min="11" max="11" width="8.421875" style="10" customWidth="1"/>
    <col min="12" max="12" width="9.140625" style="10" customWidth="1"/>
    <col min="13" max="13" width="8.421875" style="10" customWidth="1"/>
    <col min="14" max="14" width="8.140625" style="10" customWidth="1"/>
    <col min="15" max="15" width="8.8515625" style="10" customWidth="1"/>
    <col min="16" max="16" width="7.28125" style="10" customWidth="1"/>
    <col min="17" max="17" width="10.140625" style="10" customWidth="1"/>
    <col min="18" max="18" width="7.421875" style="10" customWidth="1"/>
    <col min="19" max="19" width="8.140625" style="10" customWidth="1"/>
    <col min="20" max="20" width="7.421875" style="10" customWidth="1"/>
    <col min="21" max="21" width="9.00390625" style="10" customWidth="1"/>
    <col min="22" max="16384" width="9.140625" style="10" customWidth="1"/>
  </cols>
  <sheetData>
    <row r="1" ht="12.75"/>
    <row r="2" spans="4:21" ht="37.5" customHeight="1">
      <c r="D2" s="32"/>
      <c r="E2" s="64" t="s">
        <v>115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s="1" customFormat="1" ht="19.5" customHeight="1">
      <c r="A3" s="48" t="s">
        <v>16</v>
      </c>
      <c r="B3" s="51" t="s">
        <v>20</v>
      </c>
      <c r="C3" s="51" t="s">
        <v>21</v>
      </c>
      <c r="D3" s="63" t="s">
        <v>87</v>
      </c>
      <c r="E3" s="39" t="s">
        <v>23</v>
      </c>
      <c r="F3" s="39" t="s">
        <v>91</v>
      </c>
      <c r="G3" s="33" t="s">
        <v>25</v>
      </c>
      <c r="H3" s="60" t="s">
        <v>92</v>
      </c>
      <c r="I3" s="61"/>
      <c r="J3" s="61"/>
      <c r="K3" s="61"/>
      <c r="L3" s="61"/>
      <c r="M3" s="39" t="s">
        <v>32</v>
      </c>
      <c r="N3" s="39" t="s">
        <v>33</v>
      </c>
      <c r="O3" s="33" t="s">
        <v>34</v>
      </c>
      <c r="P3" s="39" t="s">
        <v>35</v>
      </c>
      <c r="Q3" s="42" t="s">
        <v>93</v>
      </c>
      <c r="R3" s="39" t="s">
        <v>37</v>
      </c>
      <c r="S3" s="42" t="s">
        <v>94</v>
      </c>
      <c r="T3" s="42" t="s">
        <v>82</v>
      </c>
      <c r="U3" s="36" t="s">
        <v>39</v>
      </c>
    </row>
    <row r="4" spans="1:21" s="1" customFormat="1" ht="29.25" customHeight="1">
      <c r="A4" s="49"/>
      <c r="B4" s="52"/>
      <c r="C4" s="52"/>
      <c r="D4" s="63"/>
      <c r="E4" s="40"/>
      <c r="F4" s="40"/>
      <c r="G4" s="34"/>
      <c r="H4" s="58" t="s">
        <v>26</v>
      </c>
      <c r="I4" s="60" t="s">
        <v>27</v>
      </c>
      <c r="J4" s="61"/>
      <c r="K4" s="61"/>
      <c r="L4" s="61"/>
      <c r="M4" s="40"/>
      <c r="N4" s="40"/>
      <c r="O4" s="34"/>
      <c r="P4" s="40"/>
      <c r="Q4" s="43"/>
      <c r="R4" s="40"/>
      <c r="S4" s="43"/>
      <c r="T4" s="43"/>
      <c r="U4" s="37"/>
    </row>
    <row r="5" spans="1:21" s="1" customFormat="1" ht="87" customHeight="1">
      <c r="A5" s="50"/>
      <c r="B5" s="53"/>
      <c r="C5" s="53"/>
      <c r="D5" s="63"/>
      <c r="E5" s="41"/>
      <c r="F5" s="41"/>
      <c r="G5" s="35"/>
      <c r="H5" s="59"/>
      <c r="I5" s="17" t="s">
        <v>29</v>
      </c>
      <c r="J5" s="17" t="s">
        <v>28</v>
      </c>
      <c r="K5" s="17" t="s">
        <v>30</v>
      </c>
      <c r="L5" s="17" t="s">
        <v>31</v>
      </c>
      <c r="M5" s="41"/>
      <c r="N5" s="41"/>
      <c r="O5" s="35"/>
      <c r="P5" s="41"/>
      <c r="Q5" s="44"/>
      <c r="R5" s="41"/>
      <c r="S5" s="44"/>
      <c r="T5" s="44"/>
      <c r="U5" s="38"/>
    </row>
    <row r="6" spans="1:21" s="1" customFormat="1" ht="15" customHeight="1">
      <c r="A6" s="18"/>
      <c r="B6" s="19"/>
      <c r="C6" s="19"/>
      <c r="D6" s="19" t="s">
        <v>17</v>
      </c>
      <c r="E6" s="20" t="s">
        <v>18</v>
      </c>
      <c r="F6" s="20" t="s">
        <v>18</v>
      </c>
      <c r="G6" s="20" t="s">
        <v>18</v>
      </c>
      <c r="H6" s="20" t="s">
        <v>18</v>
      </c>
      <c r="I6" s="20" t="s">
        <v>18</v>
      </c>
      <c r="J6" s="20" t="s">
        <v>18</v>
      </c>
      <c r="K6" s="20" t="s">
        <v>18</v>
      </c>
      <c r="L6" s="20" t="s">
        <v>18</v>
      </c>
      <c r="M6" s="20" t="s">
        <v>18</v>
      </c>
      <c r="N6" s="20" t="s">
        <v>18</v>
      </c>
      <c r="O6" s="20" t="s">
        <v>18</v>
      </c>
      <c r="P6" s="20" t="s">
        <v>18</v>
      </c>
      <c r="Q6" s="20" t="s">
        <v>18</v>
      </c>
      <c r="R6" s="20" t="s">
        <v>18</v>
      </c>
      <c r="S6" s="20" t="s">
        <v>18</v>
      </c>
      <c r="T6" s="20" t="s">
        <v>81</v>
      </c>
      <c r="U6" s="21" t="s">
        <v>18</v>
      </c>
    </row>
    <row r="7" spans="1:21" ht="12.75" customHeight="1">
      <c r="A7" s="3">
        <v>1</v>
      </c>
      <c r="B7" s="4" t="s">
        <v>67</v>
      </c>
      <c r="C7" s="2">
        <v>54</v>
      </c>
      <c r="D7" s="22">
        <v>1279.9</v>
      </c>
      <c r="E7" s="23">
        <v>0.1585000734460733</v>
      </c>
      <c r="F7" s="29">
        <v>0.06826471325559767</v>
      </c>
      <c r="G7" s="29">
        <v>0.0033794412502771124</v>
      </c>
      <c r="H7" s="29">
        <f aca="true" t="shared" si="0" ref="H7:H70">((((SUM(I7:L7))*0.659)*1.02695)/1.0014)*1.00011</f>
        <v>0.09136498531259628</v>
      </c>
      <c r="I7" s="29">
        <v>0.08786547250720492</v>
      </c>
      <c r="J7" s="29">
        <v>0.047312177503879574</v>
      </c>
      <c r="K7" s="29">
        <v>0</v>
      </c>
      <c r="L7" s="29">
        <v>0</v>
      </c>
      <c r="M7" s="29">
        <v>0</v>
      </c>
      <c r="N7" s="29">
        <v>0</v>
      </c>
      <c r="O7" s="29">
        <v>0.16714927211371167</v>
      </c>
      <c r="P7" s="23">
        <v>0.07468852841233557</v>
      </c>
      <c r="Q7" s="29">
        <v>0.018</v>
      </c>
      <c r="R7" s="29">
        <v>0.4359479212857475</v>
      </c>
      <c r="S7" s="29">
        <v>0</v>
      </c>
      <c r="T7" s="23">
        <v>0</v>
      </c>
      <c r="U7" s="29">
        <f>SUM(M7:T7,E7:H7)</f>
        <v>1.0172949350763392</v>
      </c>
    </row>
    <row r="8" spans="1:21" ht="12.75" customHeight="1">
      <c r="A8" s="3">
        <v>2</v>
      </c>
      <c r="B8" s="4" t="s">
        <v>0</v>
      </c>
      <c r="C8" s="2">
        <v>19</v>
      </c>
      <c r="D8" s="22">
        <v>239.2</v>
      </c>
      <c r="E8" s="23">
        <v>0</v>
      </c>
      <c r="F8" s="29">
        <v>0</v>
      </c>
      <c r="G8" s="29">
        <v>0</v>
      </c>
      <c r="H8" s="29">
        <f t="shared" si="0"/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0.3157818590906024</v>
      </c>
      <c r="P8" s="23">
        <v>0</v>
      </c>
      <c r="Q8" s="29">
        <v>0</v>
      </c>
      <c r="R8" s="29">
        <v>0</v>
      </c>
      <c r="S8" s="29">
        <v>0</v>
      </c>
      <c r="T8" s="23">
        <v>0</v>
      </c>
      <c r="U8" s="29">
        <f aca="true" t="shared" si="1" ref="U8:U71">SUM(M8:T8,E8:H8)</f>
        <v>0.3157818590906024</v>
      </c>
    </row>
    <row r="9" spans="1:21" ht="12.75" customHeight="1">
      <c r="A9" s="3">
        <v>3</v>
      </c>
      <c r="B9" s="4" t="s">
        <v>0</v>
      </c>
      <c r="C9" s="2">
        <v>35</v>
      </c>
      <c r="D9" s="22">
        <v>658</v>
      </c>
      <c r="E9" s="23">
        <v>0.22741314885740951</v>
      </c>
      <c r="F9" s="29">
        <v>0</v>
      </c>
      <c r="G9" s="29">
        <v>0</v>
      </c>
      <c r="H9" s="29">
        <f t="shared" si="0"/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0.09899131649452828</v>
      </c>
      <c r="P9" s="23">
        <v>0.19371746166693093</v>
      </c>
      <c r="Q9" s="29">
        <v>0.0155454297512747</v>
      </c>
      <c r="R9" s="29">
        <v>0.5947816600487716</v>
      </c>
      <c r="S9" s="29">
        <v>0</v>
      </c>
      <c r="T9" s="23">
        <v>0</v>
      </c>
      <c r="U9" s="29">
        <f t="shared" si="1"/>
        <v>1.1304490168189152</v>
      </c>
    </row>
    <row r="10" spans="1:21" ht="12.75" customHeight="1">
      <c r="A10" s="3">
        <v>4</v>
      </c>
      <c r="B10" s="4" t="s">
        <v>95</v>
      </c>
      <c r="C10" s="2">
        <v>19</v>
      </c>
      <c r="D10" s="22">
        <v>361.1</v>
      </c>
      <c r="E10" s="23">
        <v>0.033882262077240315</v>
      </c>
      <c r="F10" s="29">
        <v>0</v>
      </c>
      <c r="G10" s="29">
        <v>0</v>
      </c>
      <c r="H10" s="29">
        <f t="shared" si="0"/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0.1720176975150819</v>
      </c>
      <c r="P10" s="23">
        <v>0.2550755058942802</v>
      </c>
      <c r="Q10" s="29">
        <v>0.018586926876524114</v>
      </c>
      <c r="R10" s="29">
        <v>0.7181312656838864</v>
      </c>
      <c r="S10" s="29">
        <v>0</v>
      </c>
      <c r="T10" s="23">
        <v>0</v>
      </c>
      <c r="U10" s="29">
        <f t="shared" si="1"/>
        <v>1.197693658047013</v>
      </c>
    </row>
    <row r="11" spans="1:21" ht="12.75" customHeight="1">
      <c r="A11" s="3">
        <v>5</v>
      </c>
      <c r="B11" s="4" t="s">
        <v>95</v>
      </c>
      <c r="C11" s="2">
        <v>20</v>
      </c>
      <c r="D11" s="22">
        <v>361.7</v>
      </c>
      <c r="E11" s="23">
        <v>0.3135544931215798</v>
      </c>
      <c r="F11" s="29">
        <v>0</v>
      </c>
      <c r="G11" s="29">
        <v>0</v>
      </c>
      <c r="H11" s="29">
        <f t="shared" si="0"/>
        <v>0.06738167666803972</v>
      </c>
      <c r="I11" s="29">
        <v>0.0270355300022169</v>
      </c>
      <c r="J11" s="29">
        <v>0.0726579868809579</v>
      </c>
      <c r="K11" s="29">
        <v>0</v>
      </c>
      <c r="L11" s="29">
        <v>0</v>
      </c>
      <c r="M11" s="29">
        <v>0</v>
      </c>
      <c r="N11" s="29">
        <v>0</v>
      </c>
      <c r="O11" s="29">
        <v>0.17039488904795846</v>
      </c>
      <c r="P11" s="23">
        <v>0.22690185846785516</v>
      </c>
      <c r="Q11" s="29">
        <v>0.018586926876524114</v>
      </c>
      <c r="R11" s="29">
        <v>1.0949389650897847</v>
      </c>
      <c r="S11" s="29">
        <v>0</v>
      </c>
      <c r="T11" s="23">
        <v>0</v>
      </c>
      <c r="U11" s="29">
        <f t="shared" si="1"/>
        <v>1.8917588092717421</v>
      </c>
    </row>
    <row r="12" spans="1:21" ht="12.75" customHeight="1">
      <c r="A12" s="3">
        <v>6</v>
      </c>
      <c r="B12" s="4" t="s">
        <v>96</v>
      </c>
      <c r="C12" s="2">
        <v>30</v>
      </c>
      <c r="D12" s="22">
        <v>49.5</v>
      </c>
      <c r="E12" s="23">
        <v>0</v>
      </c>
      <c r="F12" s="29">
        <v>0</v>
      </c>
      <c r="G12" s="29">
        <v>0</v>
      </c>
      <c r="H12" s="29">
        <f t="shared" si="0"/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0.31594413993731485</v>
      </c>
      <c r="P12" s="23">
        <v>0</v>
      </c>
      <c r="Q12" s="29">
        <v>0</v>
      </c>
      <c r="R12" s="29">
        <v>0</v>
      </c>
      <c r="S12" s="29">
        <v>0</v>
      </c>
      <c r="T12" s="23">
        <v>0</v>
      </c>
      <c r="U12" s="29">
        <f t="shared" si="1"/>
        <v>0.31594413993731485</v>
      </c>
    </row>
    <row r="13" spans="1:21" ht="12.75" customHeight="1">
      <c r="A13" s="3">
        <v>7</v>
      </c>
      <c r="B13" s="4" t="s">
        <v>96</v>
      </c>
      <c r="C13" s="2">
        <v>65</v>
      </c>
      <c r="D13" s="22">
        <v>76.2</v>
      </c>
      <c r="E13" s="23">
        <v>0</v>
      </c>
      <c r="F13" s="29">
        <v>0</v>
      </c>
      <c r="G13" s="29">
        <v>0</v>
      </c>
      <c r="H13" s="29">
        <f t="shared" si="0"/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0.3156195782438899</v>
      </c>
      <c r="P13" s="23">
        <v>0</v>
      </c>
      <c r="Q13" s="29">
        <v>0</v>
      </c>
      <c r="R13" s="29">
        <v>0</v>
      </c>
      <c r="S13" s="29">
        <v>0</v>
      </c>
      <c r="T13" s="23">
        <v>0</v>
      </c>
      <c r="U13" s="29">
        <f t="shared" si="1"/>
        <v>0.3156195782438899</v>
      </c>
    </row>
    <row r="14" spans="1:21" ht="12.75" customHeight="1">
      <c r="A14" s="3">
        <v>8</v>
      </c>
      <c r="B14" s="4" t="s">
        <v>96</v>
      </c>
      <c r="C14" s="2">
        <v>67</v>
      </c>
      <c r="D14" s="22">
        <v>46</v>
      </c>
      <c r="E14" s="23">
        <v>0</v>
      </c>
      <c r="F14" s="29">
        <v>0</v>
      </c>
      <c r="G14" s="29">
        <v>0</v>
      </c>
      <c r="H14" s="29">
        <f t="shared" si="0"/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0.31594413993731485</v>
      </c>
      <c r="P14" s="23">
        <v>0</v>
      </c>
      <c r="Q14" s="29">
        <v>0</v>
      </c>
      <c r="R14" s="29">
        <v>0</v>
      </c>
      <c r="S14" s="29">
        <v>0</v>
      </c>
      <c r="T14" s="23">
        <v>0</v>
      </c>
      <c r="U14" s="29">
        <f t="shared" si="1"/>
        <v>0.31594413993731485</v>
      </c>
    </row>
    <row r="15" spans="1:21" ht="12.75" customHeight="1">
      <c r="A15" s="3">
        <v>9</v>
      </c>
      <c r="B15" s="4" t="s">
        <v>96</v>
      </c>
      <c r="C15" s="2">
        <v>71</v>
      </c>
      <c r="D15" s="22">
        <v>106.48</v>
      </c>
      <c r="E15" s="23">
        <v>0</v>
      </c>
      <c r="F15" s="29">
        <v>0</v>
      </c>
      <c r="G15" s="29">
        <v>0</v>
      </c>
      <c r="H15" s="29">
        <f t="shared" si="0"/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0.3157818590906024</v>
      </c>
      <c r="P15" s="23">
        <v>0</v>
      </c>
      <c r="Q15" s="29">
        <v>0</v>
      </c>
      <c r="R15" s="29">
        <v>0</v>
      </c>
      <c r="S15" s="29">
        <v>0</v>
      </c>
      <c r="T15" s="23">
        <v>0</v>
      </c>
      <c r="U15" s="29">
        <f t="shared" si="1"/>
        <v>0.3157818590906024</v>
      </c>
    </row>
    <row r="16" spans="1:21" ht="12.75" customHeight="1">
      <c r="A16" s="3">
        <v>10</v>
      </c>
      <c r="B16" s="4" t="s">
        <v>96</v>
      </c>
      <c r="C16" s="2">
        <v>73</v>
      </c>
      <c r="D16" s="22">
        <v>76.19</v>
      </c>
      <c r="E16" s="23">
        <v>0</v>
      </c>
      <c r="F16" s="29">
        <v>0</v>
      </c>
      <c r="G16" s="29">
        <v>0</v>
      </c>
      <c r="H16" s="29">
        <f t="shared" si="0"/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0.3157818590906024</v>
      </c>
      <c r="P16" s="23">
        <v>0</v>
      </c>
      <c r="Q16" s="29">
        <v>0</v>
      </c>
      <c r="R16" s="29">
        <v>0</v>
      </c>
      <c r="S16" s="29">
        <v>0</v>
      </c>
      <c r="T16" s="23">
        <v>0</v>
      </c>
      <c r="U16" s="29">
        <f t="shared" si="1"/>
        <v>0.3157818590906024</v>
      </c>
    </row>
    <row r="17" spans="1:21" ht="12.75" customHeight="1">
      <c r="A17" s="3">
        <v>11</v>
      </c>
      <c r="B17" s="4" t="s">
        <v>96</v>
      </c>
      <c r="C17" s="2">
        <v>75</v>
      </c>
      <c r="D17" s="22">
        <v>112.38</v>
      </c>
      <c r="E17" s="23">
        <v>0</v>
      </c>
      <c r="F17" s="29">
        <v>0</v>
      </c>
      <c r="G17" s="29">
        <v>0</v>
      </c>
      <c r="H17" s="29">
        <f t="shared" si="0"/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0.3156195782438899</v>
      </c>
      <c r="P17" s="23">
        <v>0</v>
      </c>
      <c r="Q17" s="29">
        <v>0</v>
      </c>
      <c r="R17" s="29">
        <v>0</v>
      </c>
      <c r="S17" s="29">
        <v>0</v>
      </c>
      <c r="T17" s="23">
        <v>0</v>
      </c>
      <c r="U17" s="29">
        <f t="shared" si="1"/>
        <v>0.3156195782438899</v>
      </c>
    </row>
    <row r="18" spans="1:21" ht="12.75" customHeight="1">
      <c r="A18" s="3">
        <v>12</v>
      </c>
      <c r="B18" s="4" t="s">
        <v>1</v>
      </c>
      <c r="C18" s="2">
        <v>197</v>
      </c>
      <c r="D18" s="22">
        <v>77.1</v>
      </c>
      <c r="E18" s="23">
        <v>0</v>
      </c>
      <c r="F18" s="29">
        <v>0</v>
      </c>
      <c r="G18" s="29">
        <v>0</v>
      </c>
      <c r="H18" s="29">
        <f t="shared" si="0"/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0.3161064207840274</v>
      </c>
      <c r="P18" s="23">
        <v>0</v>
      </c>
      <c r="Q18" s="29">
        <v>0</v>
      </c>
      <c r="R18" s="29">
        <v>0</v>
      </c>
      <c r="S18" s="29">
        <v>0</v>
      </c>
      <c r="T18" s="23">
        <v>0</v>
      </c>
      <c r="U18" s="29">
        <f t="shared" si="1"/>
        <v>0.3161064207840274</v>
      </c>
    </row>
    <row r="19" spans="1:21" ht="12.75" customHeight="1">
      <c r="A19" s="3">
        <v>13</v>
      </c>
      <c r="B19" s="4" t="s">
        <v>1</v>
      </c>
      <c r="C19" s="2">
        <v>199</v>
      </c>
      <c r="D19" s="22">
        <v>111.1</v>
      </c>
      <c r="E19" s="23">
        <v>0</v>
      </c>
      <c r="F19" s="29">
        <v>0</v>
      </c>
      <c r="G19" s="29">
        <v>0</v>
      </c>
      <c r="H19" s="29">
        <f t="shared" si="0"/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0.3759028713193373</v>
      </c>
      <c r="P19" s="23">
        <v>0</v>
      </c>
      <c r="Q19" s="29">
        <v>0</v>
      </c>
      <c r="R19" s="29">
        <v>0</v>
      </c>
      <c r="S19" s="29">
        <v>0</v>
      </c>
      <c r="T19" s="23">
        <v>0</v>
      </c>
      <c r="U19" s="29">
        <f t="shared" si="1"/>
        <v>0.3759028713193373</v>
      </c>
    </row>
    <row r="20" spans="1:21" ht="12.75" customHeight="1">
      <c r="A20" s="3">
        <v>14</v>
      </c>
      <c r="B20" s="4" t="s">
        <v>1</v>
      </c>
      <c r="C20" s="2">
        <v>214</v>
      </c>
      <c r="D20" s="22">
        <v>1461.61</v>
      </c>
      <c r="E20" s="23">
        <v>0.41577555498172863</v>
      </c>
      <c r="F20" s="29">
        <v>0.05474694825448922</v>
      </c>
      <c r="G20" s="29">
        <v>0.0020276647501662674</v>
      </c>
      <c r="H20" s="29">
        <f t="shared" si="0"/>
        <v>0.33805044565660614</v>
      </c>
      <c r="I20" s="29">
        <v>0.06758882500554224</v>
      </c>
      <c r="J20" s="29">
        <v>0.04900189812901813</v>
      </c>
      <c r="K20" s="29">
        <v>0</v>
      </c>
      <c r="L20" s="29">
        <v>0.3835665819064522</v>
      </c>
      <c r="M20" s="29">
        <v>0</v>
      </c>
      <c r="N20" s="29">
        <v>0</v>
      </c>
      <c r="O20" s="29">
        <v>0.07140357255343022</v>
      </c>
      <c r="P20" s="23">
        <v>2.364432065899985</v>
      </c>
      <c r="Q20" s="29">
        <v>0.018586926876524114</v>
      </c>
      <c r="R20" s="29">
        <v>0.5373311587940609</v>
      </c>
      <c r="S20" s="29">
        <v>0</v>
      </c>
      <c r="T20" s="23">
        <v>0</v>
      </c>
      <c r="U20" s="29">
        <f t="shared" si="1"/>
        <v>3.8023543377669906</v>
      </c>
    </row>
    <row r="21" spans="1:21" ht="12.75" customHeight="1">
      <c r="A21" s="3">
        <v>15</v>
      </c>
      <c r="B21" s="4" t="s">
        <v>1</v>
      </c>
      <c r="C21" s="2">
        <v>216</v>
      </c>
      <c r="D21" s="22">
        <v>1413.9</v>
      </c>
      <c r="E21" s="23">
        <v>0.38763604918876626</v>
      </c>
      <c r="F21" s="29">
        <v>0.06826471325559767</v>
      </c>
      <c r="G21" s="29">
        <v>0.0027035530002216903</v>
      </c>
      <c r="H21" s="29">
        <f t="shared" si="0"/>
        <v>0.39857974842620114</v>
      </c>
      <c r="I21" s="29">
        <v>0.09800379625803626</v>
      </c>
      <c r="J21" s="29">
        <v>0.07603742813123503</v>
      </c>
      <c r="K21" s="29">
        <v>0</v>
      </c>
      <c r="L21" s="29">
        <v>0.41567127378408475</v>
      </c>
      <c r="M21" s="29">
        <v>0</v>
      </c>
      <c r="N21" s="29">
        <v>0</v>
      </c>
      <c r="O21" s="29">
        <v>0.08276323182329412</v>
      </c>
      <c r="P21" s="23">
        <v>2.365451874527387</v>
      </c>
      <c r="Q21" s="29">
        <v>0.018586926876524114</v>
      </c>
      <c r="R21" s="29">
        <v>0.2585272556461991</v>
      </c>
      <c r="S21" s="29">
        <v>0</v>
      </c>
      <c r="T21" s="23">
        <v>0</v>
      </c>
      <c r="U21" s="29">
        <f t="shared" si="1"/>
        <v>3.5825133527441917</v>
      </c>
    </row>
    <row r="22" spans="1:21" ht="12.75" customHeight="1">
      <c r="A22" s="3">
        <v>16</v>
      </c>
      <c r="B22" s="4" t="s">
        <v>1</v>
      </c>
      <c r="C22" s="2">
        <v>218</v>
      </c>
      <c r="D22" s="22">
        <v>1431.8</v>
      </c>
      <c r="E22" s="23">
        <v>0.3841903954181994</v>
      </c>
      <c r="F22" s="29">
        <v>0.06758882500554224</v>
      </c>
      <c r="G22" s="29">
        <v>0.0027035530002216903</v>
      </c>
      <c r="H22" s="29">
        <f t="shared" si="0"/>
        <v>0.39857974842620114</v>
      </c>
      <c r="I22" s="29">
        <v>0.09631407563289772</v>
      </c>
      <c r="J22" s="29">
        <v>0.07603742813123503</v>
      </c>
      <c r="K22" s="29">
        <v>0</v>
      </c>
      <c r="L22" s="29">
        <v>0.4173609944092233</v>
      </c>
      <c r="M22" s="29">
        <v>0</v>
      </c>
      <c r="N22" s="29">
        <v>0</v>
      </c>
      <c r="O22" s="29">
        <v>0.08276323182329412</v>
      </c>
      <c r="P22" s="23">
        <v>2.175243205207022</v>
      </c>
      <c r="Q22" s="29">
        <v>0.0185869268765241</v>
      </c>
      <c r="R22" s="29">
        <v>0.2044561956417653</v>
      </c>
      <c r="S22" s="29">
        <v>0</v>
      </c>
      <c r="T22" s="23">
        <v>0</v>
      </c>
      <c r="U22" s="29">
        <f t="shared" si="1"/>
        <v>3.33411208139877</v>
      </c>
    </row>
    <row r="23" spans="1:21" ht="12.75" customHeight="1">
      <c r="A23" s="3">
        <v>17</v>
      </c>
      <c r="B23" s="4" t="s">
        <v>1</v>
      </c>
      <c r="C23" s="2">
        <v>222</v>
      </c>
      <c r="D23" s="22">
        <v>1507.7</v>
      </c>
      <c r="E23" s="23">
        <v>0.11255802317184917</v>
      </c>
      <c r="F23" s="29">
        <v>0.056098724754600066</v>
      </c>
      <c r="G23" s="29">
        <v>0.0020276647501662674</v>
      </c>
      <c r="H23" s="29">
        <f t="shared" si="0"/>
        <v>0.34490281955505087</v>
      </c>
      <c r="I23" s="29">
        <v>0.06927854563068081</v>
      </c>
      <c r="J23" s="29">
        <v>0.05069161875415669</v>
      </c>
      <c r="K23" s="29">
        <v>0</v>
      </c>
      <c r="L23" s="29">
        <v>0.3903254644070065</v>
      </c>
      <c r="M23" s="29">
        <v>0</v>
      </c>
      <c r="N23" s="29">
        <v>0</v>
      </c>
      <c r="O23" s="29">
        <v>0.22881599386440143</v>
      </c>
      <c r="P23" s="23">
        <v>2.930494948454925</v>
      </c>
      <c r="Q23" s="29">
        <v>0.018586926876524114</v>
      </c>
      <c r="R23" s="29">
        <v>0.19431787189093397</v>
      </c>
      <c r="S23" s="29">
        <v>0</v>
      </c>
      <c r="T23" s="23">
        <v>0</v>
      </c>
      <c r="U23" s="29">
        <f t="shared" si="1"/>
        <v>3.887802973318451</v>
      </c>
    </row>
    <row r="24" spans="1:21" ht="12.75" customHeight="1">
      <c r="A24" s="3">
        <v>18</v>
      </c>
      <c r="B24" s="4" t="s">
        <v>1</v>
      </c>
      <c r="C24" s="2">
        <v>224</v>
      </c>
      <c r="D24" s="22">
        <v>2052.04</v>
      </c>
      <c r="E24" s="23">
        <v>0.22109611694470369</v>
      </c>
      <c r="F24" s="29">
        <v>0.06082994250498802</v>
      </c>
      <c r="G24" s="29">
        <v>0.0020276647501662674</v>
      </c>
      <c r="H24" s="29">
        <f t="shared" si="0"/>
        <v>0.29465207763312296</v>
      </c>
      <c r="I24" s="29">
        <v>0.08617575188206636</v>
      </c>
      <c r="J24" s="29">
        <v>0.0658991043804037</v>
      </c>
      <c r="K24" s="29">
        <v>0</v>
      </c>
      <c r="L24" s="29">
        <v>0.28387306502327747</v>
      </c>
      <c r="M24" s="29">
        <v>0</v>
      </c>
      <c r="N24" s="29">
        <v>0</v>
      </c>
      <c r="O24" s="29">
        <v>0.08276323182329412</v>
      </c>
      <c r="P24" s="23">
        <v>3.24625484285181</v>
      </c>
      <c r="Q24" s="29">
        <v>0.018586926876524114</v>
      </c>
      <c r="R24" s="29">
        <v>0.2500786525205063</v>
      </c>
      <c r="S24" s="29">
        <v>0</v>
      </c>
      <c r="T24" s="23">
        <v>0</v>
      </c>
      <c r="U24" s="29">
        <f t="shared" si="1"/>
        <v>4.176289455905116</v>
      </c>
    </row>
    <row r="25" spans="1:21" ht="12.75" customHeight="1">
      <c r="A25" s="3">
        <v>19</v>
      </c>
      <c r="B25" s="4" t="s">
        <v>1</v>
      </c>
      <c r="C25" s="2">
        <v>238</v>
      </c>
      <c r="D25" s="22">
        <v>683.47</v>
      </c>
      <c r="E25" s="23">
        <v>0.19180805989488584</v>
      </c>
      <c r="F25" s="29">
        <v>0</v>
      </c>
      <c r="G25" s="29">
        <v>0</v>
      </c>
      <c r="H25" s="29">
        <f t="shared" si="0"/>
        <v>0.14389985186733908</v>
      </c>
      <c r="I25" s="29">
        <v>0.1689720625138556</v>
      </c>
      <c r="J25" s="29">
        <v>0.04393273625360246</v>
      </c>
      <c r="K25" s="29">
        <v>0</v>
      </c>
      <c r="L25" s="29">
        <v>0</v>
      </c>
      <c r="M25" s="29">
        <v>0</v>
      </c>
      <c r="N25" s="29">
        <v>0</v>
      </c>
      <c r="O25" s="29">
        <v>0.09574569956028144</v>
      </c>
      <c r="P25" s="23">
        <v>1.3980057070904304</v>
      </c>
      <c r="Q25" s="29">
        <v>0.018586926876524114</v>
      </c>
      <c r="R25" s="29">
        <v>0.6032302631744645</v>
      </c>
      <c r="S25" s="29">
        <v>0</v>
      </c>
      <c r="T25" s="23">
        <v>0</v>
      </c>
      <c r="U25" s="29">
        <f t="shared" si="1"/>
        <v>2.4512765084639256</v>
      </c>
    </row>
    <row r="26" spans="1:21" ht="12.75" customHeight="1">
      <c r="A26" s="3">
        <v>20</v>
      </c>
      <c r="B26" s="4" t="s">
        <v>1</v>
      </c>
      <c r="C26" s="2">
        <v>240</v>
      </c>
      <c r="D26" s="22">
        <v>410.3</v>
      </c>
      <c r="E26" s="23">
        <v>0.24521569333867146</v>
      </c>
      <c r="F26" s="29">
        <v>0</v>
      </c>
      <c r="G26" s="29">
        <v>0</v>
      </c>
      <c r="H26" s="29">
        <f t="shared" si="0"/>
        <v>0.11078004469152294</v>
      </c>
      <c r="I26" s="29">
        <v>0.11997016438483747</v>
      </c>
      <c r="J26" s="29">
        <v>0.04393273625360246</v>
      </c>
      <c r="K26" s="29">
        <v>0</v>
      </c>
      <c r="L26" s="29">
        <v>0</v>
      </c>
      <c r="M26" s="29">
        <v>0</v>
      </c>
      <c r="N26" s="29">
        <v>0</v>
      </c>
      <c r="O26" s="29">
        <v>0.1525439959096009</v>
      </c>
      <c r="P26" s="23">
        <v>1.1533557497960267</v>
      </c>
      <c r="Q26" s="29">
        <v>0.018586926876524114</v>
      </c>
      <c r="R26" s="29">
        <v>0.616748028175573</v>
      </c>
      <c r="S26" s="29">
        <v>0</v>
      </c>
      <c r="T26" s="23">
        <v>0</v>
      </c>
      <c r="U26" s="29">
        <f t="shared" si="1"/>
        <v>2.297230438787919</v>
      </c>
    </row>
    <row r="27" spans="1:21" ht="12.75" customHeight="1">
      <c r="A27" s="3">
        <v>21</v>
      </c>
      <c r="B27" s="4" t="s">
        <v>1</v>
      </c>
      <c r="C27" s="2">
        <v>242</v>
      </c>
      <c r="D27" s="22">
        <v>408.1</v>
      </c>
      <c r="E27" s="23">
        <v>0.21994756568784818</v>
      </c>
      <c r="F27" s="29">
        <v>0</v>
      </c>
      <c r="G27" s="29">
        <v>0</v>
      </c>
      <c r="H27" s="29">
        <f t="shared" si="0"/>
        <v>0.11078004469152294</v>
      </c>
      <c r="I27" s="29">
        <v>0.11997016438483747</v>
      </c>
      <c r="J27" s="29">
        <v>0.04393273625360246</v>
      </c>
      <c r="K27" s="29">
        <v>0</v>
      </c>
      <c r="L27" s="29">
        <v>0</v>
      </c>
      <c r="M27" s="29">
        <v>0</v>
      </c>
      <c r="N27" s="29">
        <v>0</v>
      </c>
      <c r="O27" s="29">
        <v>0.1525439959096009</v>
      </c>
      <c r="P27" s="23">
        <v>1.1556247683807033</v>
      </c>
      <c r="Q27" s="29">
        <v>0.018586926876524114</v>
      </c>
      <c r="R27" s="29">
        <v>0.6201274694258501</v>
      </c>
      <c r="S27" s="29">
        <v>0</v>
      </c>
      <c r="T27" s="23">
        <v>0</v>
      </c>
      <c r="U27" s="29">
        <f t="shared" si="1"/>
        <v>2.2776107709720494</v>
      </c>
    </row>
    <row r="28" spans="1:21" ht="12.75" customHeight="1">
      <c r="A28" s="3">
        <v>22</v>
      </c>
      <c r="B28" s="4" t="s">
        <v>1</v>
      </c>
      <c r="C28" s="2">
        <v>244</v>
      </c>
      <c r="D28" s="22">
        <v>321.2</v>
      </c>
      <c r="E28" s="23">
        <v>0.2567012059072275</v>
      </c>
      <c r="F28" s="29">
        <v>0</v>
      </c>
      <c r="G28" s="29">
        <v>0</v>
      </c>
      <c r="H28" s="29">
        <f t="shared" si="0"/>
        <v>0.1416157272345242</v>
      </c>
      <c r="I28" s="29">
        <v>0.15714401813788573</v>
      </c>
      <c r="J28" s="29">
        <v>0.05238133937929524</v>
      </c>
      <c r="K28" s="29">
        <v>0</v>
      </c>
      <c r="L28" s="29">
        <v>0</v>
      </c>
      <c r="M28" s="29">
        <v>0</v>
      </c>
      <c r="N28" s="29">
        <v>0</v>
      </c>
      <c r="O28" s="29">
        <v>0.19149139912056287</v>
      </c>
      <c r="P28" s="23">
        <v>1.0793976808251509</v>
      </c>
      <c r="Q28" s="29">
        <v>0.018586926876524114</v>
      </c>
      <c r="R28" s="29">
        <v>0.7772714875637359</v>
      </c>
      <c r="S28" s="29">
        <v>0</v>
      </c>
      <c r="T28" s="23">
        <v>0</v>
      </c>
      <c r="U28" s="29">
        <f t="shared" si="1"/>
        <v>2.465064427527725</v>
      </c>
    </row>
    <row r="29" spans="1:21" ht="12.75" customHeight="1">
      <c r="A29" s="3">
        <v>23</v>
      </c>
      <c r="B29" s="4" t="s">
        <v>1</v>
      </c>
      <c r="C29" s="2">
        <v>248</v>
      </c>
      <c r="D29" s="22">
        <v>413.8</v>
      </c>
      <c r="E29" s="23">
        <v>0.18549102798218</v>
      </c>
      <c r="F29" s="29">
        <v>0</v>
      </c>
      <c r="G29" s="29">
        <v>0</v>
      </c>
      <c r="H29" s="29">
        <f t="shared" si="0"/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0.4446495199918155</v>
      </c>
      <c r="P29" s="23">
        <v>1.0708536202129688</v>
      </c>
      <c r="Q29" s="29">
        <v>0.018586926876524114</v>
      </c>
      <c r="R29" s="29">
        <v>0.6606807644291754</v>
      </c>
      <c r="S29" s="29">
        <v>0</v>
      </c>
      <c r="T29" s="23">
        <v>0</v>
      </c>
      <c r="U29" s="29">
        <f t="shared" si="1"/>
        <v>2.3802618594926637</v>
      </c>
    </row>
    <row r="30" spans="1:21" ht="12.75" customHeight="1">
      <c r="A30" s="3">
        <v>24</v>
      </c>
      <c r="B30" s="4" t="s">
        <v>1</v>
      </c>
      <c r="C30" s="2">
        <v>250</v>
      </c>
      <c r="D30" s="22">
        <v>635.6</v>
      </c>
      <c r="E30" s="23">
        <v>0.14873738776280077</v>
      </c>
      <c r="F30" s="29">
        <v>0</v>
      </c>
      <c r="G30" s="29">
        <v>0</v>
      </c>
      <c r="H30" s="29">
        <f t="shared" si="0"/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0.36675471356989164</v>
      </c>
      <c r="P30" s="23">
        <v>1.2618645920097147</v>
      </c>
      <c r="Q30" s="29">
        <v>0.018586926876524114</v>
      </c>
      <c r="R30" s="29">
        <v>0.464673171913103</v>
      </c>
      <c r="S30" s="29">
        <v>0</v>
      </c>
      <c r="T30" s="23">
        <v>0</v>
      </c>
      <c r="U30" s="29">
        <f t="shared" si="1"/>
        <v>2.260616792132034</v>
      </c>
    </row>
    <row r="31" spans="1:21" ht="12.75" customHeight="1">
      <c r="A31" s="3">
        <v>25</v>
      </c>
      <c r="B31" s="4" t="s">
        <v>1</v>
      </c>
      <c r="C31" s="2">
        <v>252</v>
      </c>
      <c r="D31" s="22">
        <v>640.8</v>
      </c>
      <c r="E31" s="23">
        <v>0.1447174583638061</v>
      </c>
      <c r="F31" s="29">
        <v>0</v>
      </c>
      <c r="G31" s="29">
        <v>0</v>
      </c>
      <c r="H31" s="29">
        <f t="shared" si="0"/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0.3278073103589297</v>
      </c>
      <c r="P31" s="23">
        <v>1.260919167599435</v>
      </c>
      <c r="Q31" s="29">
        <v>0.018586926876524114</v>
      </c>
      <c r="R31" s="29">
        <v>0.41567127378408475</v>
      </c>
      <c r="S31" s="29">
        <v>0</v>
      </c>
      <c r="T31" s="23">
        <v>0</v>
      </c>
      <c r="U31" s="29">
        <f t="shared" si="1"/>
        <v>2.1677021369827796</v>
      </c>
    </row>
    <row r="32" spans="1:21" ht="12.75" customHeight="1">
      <c r="A32" s="3">
        <v>26</v>
      </c>
      <c r="B32" s="4" t="s">
        <v>1</v>
      </c>
      <c r="C32" s="2">
        <v>277</v>
      </c>
      <c r="D32" s="22">
        <v>108.1</v>
      </c>
      <c r="E32" s="23">
        <v>0</v>
      </c>
      <c r="F32" s="29">
        <v>0</v>
      </c>
      <c r="G32" s="29">
        <v>0</v>
      </c>
      <c r="H32" s="29">
        <f t="shared" si="0"/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0.5679829634931951</v>
      </c>
      <c r="P32" s="23">
        <v>2.0908535689468675</v>
      </c>
      <c r="Q32" s="29">
        <v>0</v>
      </c>
      <c r="R32" s="29">
        <v>0</v>
      </c>
      <c r="S32" s="29">
        <v>0</v>
      </c>
      <c r="T32" s="23">
        <v>0</v>
      </c>
      <c r="U32" s="29">
        <f t="shared" si="1"/>
        <v>2.6588365324400627</v>
      </c>
    </row>
    <row r="33" spans="1:21" ht="12.75" customHeight="1">
      <c r="A33" s="3">
        <v>27</v>
      </c>
      <c r="B33" s="4" t="s">
        <v>1</v>
      </c>
      <c r="C33" s="2">
        <v>281</v>
      </c>
      <c r="D33" s="22">
        <v>99.4</v>
      </c>
      <c r="E33" s="23">
        <v>0</v>
      </c>
      <c r="F33" s="29">
        <v>0</v>
      </c>
      <c r="G33" s="29">
        <v>0</v>
      </c>
      <c r="H33" s="29">
        <f t="shared" si="0"/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0.564737346558948</v>
      </c>
      <c r="P33" s="23">
        <v>1.2181058781746832</v>
      </c>
      <c r="Q33" s="29">
        <v>0</v>
      </c>
      <c r="R33" s="29">
        <v>0</v>
      </c>
      <c r="S33" s="29">
        <v>0</v>
      </c>
      <c r="T33" s="23">
        <v>0</v>
      </c>
      <c r="U33" s="29">
        <f t="shared" si="1"/>
        <v>1.7828432247336312</v>
      </c>
    </row>
    <row r="34" spans="1:21" ht="12.75" customHeight="1">
      <c r="A34" s="3">
        <v>28</v>
      </c>
      <c r="B34" s="4" t="s">
        <v>1</v>
      </c>
      <c r="C34" s="2">
        <v>285</v>
      </c>
      <c r="D34" s="22">
        <v>616.7</v>
      </c>
      <c r="E34" s="23">
        <v>0.2848407117001897</v>
      </c>
      <c r="F34" s="29">
        <v>0</v>
      </c>
      <c r="G34" s="29">
        <v>0</v>
      </c>
      <c r="H34" s="29">
        <f t="shared" si="0"/>
        <v>0.09821735921104097</v>
      </c>
      <c r="I34" s="29">
        <v>0.11152156125914471</v>
      </c>
      <c r="J34" s="29">
        <v>0.03379441250277112</v>
      </c>
      <c r="K34" s="29">
        <v>0</v>
      </c>
      <c r="L34" s="29">
        <v>0</v>
      </c>
      <c r="M34" s="29">
        <v>0</v>
      </c>
      <c r="N34" s="29">
        <v>0</v>
      </c>
      <c r="O34" s="29">
        <v>0.1720176975150819</v>
      </c>
      <c r="P34" s="23">
        <v>1.089797349338256</v>
      </c>
      <c r="Q34" s="29">
        <v>0.018586926876524114</v>
      </c>
      <c r="R34" s="29">
        <v>0.40384322940811485</v>
      </c>
      <c r="S34" s="29">
        <v>0</v>
      </c>
      <c r="T34" s="23">
        <v>0</v>
      </c>
      <c r="U34" s="29">
        <f t="shared" si="1"/>
        <v>2.0673032740492077</v>
      </c>
    </row>
    <row r="35" spans="1:21" ht="12.75" customHeight="1">
      <c r="A35" s="3">
        <v>29</v>
      </c>
      <c r="B35" s="4" t="s">
        <v>1</v>
      </c>
      <c r="C35" s="2">
        <v>287</v>
      </c>
      <c r="D35" s="22">
        <v>642</v>
      </c>
      <c r="E35" s="23">
        <v>0.02756523016453449</v>
      </c>
      <c r="F35" s="29">
        <v>0</v>
      </c>
      <c r="G35" s="29">
        <v>0</v>
      </c>
      <c r="H35" s="29">
        <f t="shared" si="0"/>
        <v>0.10735385774230059</v>
      </c>
      <c r="I35" s="29">
        <v>0.09462435500775915</v>
      </c>
      <c r="J35" s="29">
        <v>0.06420938375526514</v>
      </c>
      <c r="K35" s="29">
        <v>0</v>
      </c>
      <c r="L35" s="29">
        <v>0</v>
      </c>
      <c r="M35" s="29">
        <v>0</v>
      </c>
      <c r="N35" s="29">
        <v>0</v>
      </c>
      <c r="O35" s="29">
        <v>0.08925446569178778</v>
      </c>
      <c r="P35" s="23">
        <v>1.3857630475524336</v>
      </c>
      <c r="Q35" s="29">
        <v>0.018586926876524114</v>
      </c>
      <c r="R35" s="29">
        <v>0.4562245687874102</v>
      </c>
      <c r="S35" s="29">
        <v>0</v>
      </c>
      <c r="T35" s="23">
        <v>0</v>
      </c>
      <c r="U35" s="29">
        <f t="shared" si="1"/>
        <v>2.084748096814991</v>
      </c>
    </row>
    <row r="36" spans="1:21" ht="12.75" customHeight="1">
      <c r="A36" s="3">
        <v>30</v>
      </c>
      <c r="B36" s="4" t="s">
        <v>1</v>
      </c>
      <c r="C36" s="2">
        <v>289</v>
      </c>
      <c r="D36" s="22">
        <v>712</v>
      </c>
      <c r="E36" s="23">
        <v>0.4800944253656422</v>
      </c>
      <c r="F36" s="29">
        <v>0</v>
      </c>
      <c r="G36" s="29">
        <v>0</v>
      </c>
      <c r="H36" s="29">
        <f t="shared" si="0"/>
        <v>0.12220066785559748</v>
      </c>
      <c r="I36" s="29">
        <v>0.09800379625803626</v>
      </c>
      <c r="J36" s="29">
        <v>0.08279631063178926</v>
      </c>
      <c r="K36" s="29">
        <v>0</v>
      </c>
      <c r="L36" s="29">
        <v>0</v>
      </c>
      <c r="M36" s="29">
        <v>0</v>
      </c>
      <c r="N36" s="29">
        <v>0</v>
      </c>
      <c r="O36" s="29">
        <v>0.030833360875344867</v>
      </c>
      <c r="P36" s="23">
        <v>1.100474013569097</v>
      </c>
      <c r="Q36" s="29">
        <v>0.018586926876524114</v>
      </c>
      <c r="R36" s="29">
        <v>0.41060211190866913</v>
      </c>
      <c r="S36" s="29">
        <v>0</v>
      </c>
      <c r="T36" s="23">
        <v>0</v>
      </c>
      <c r="U36" s="29">
        <f t="shared" si="1"/>
        <v>2.1627915064508745</v>
      </c>
    </row>
    <row r="37" spans="1:21" ht="12.75" customHeight="1">
      <c r="A37" s="3">
        <v>31</v>
      </c>
      <c r="B37" s="4" t="s">
        <v>1</v>
      </c>
      <c r="C37" s="2">
        <v>291</v>
      </c>
      <c r="D37" s="22">
        <v>378.3</v>
      </c>
      <c r="E37" s="23">
        <v>0.10853809377285456</v>
      </c>
      <c r="F37" s="29">
        <v>0</v>
      </c>
      <c r="G37" s="29">
        <v>0</v>
      </c>
      <c r="H37" s="29">
        <f t="shared" si="0"/>
        <v>0.11649035627356023</v>
      </c>
      <c r="I37" s="29">
        <v>0.10476267875859048</v>
      </c>
      <c r="J37" s="29">
        <v>0.06758882500554224</v>
      </c>
      <c r="K37" s="29">
        <v>0</v>
      </c>
      <c r="L37" s="29">
        <v>0</v>
      </c>
      <c r="M37" s="29">
        <v>0</v>
      </c>
      <c r="N37" s="29">
        <v>0</v>
      </c>
      <c r="O37" s="29">
        <v>0.19311420758768627</v>
      </c>
      <c r="P37" s="23">
        <v>1.3110266613444148</v>
      </c>
      <c r="Q37" s="29">
        <v>0.018586926876524114</v>
      </c>
      <c r="R37" s="29">
        <v>0.6674396469297297</v>
      </c>
      <c r="S37" s="29">
        <v>0</v>
      </c>
      <c r="T37" s="23">
        <v>0</v>
      </c>
      <c r="U37" s="29">
        <f t="shared" si="1"/>
        <v>2.41519589278477</v>
      </c>
    </row>
    <row r="38" spans="1:21" ht="12.75" customHeight="1">
      <c r="A38" s="3">
        <v>32</v>
      </c>
      <c r="B38" s="4" t="s">
        <v>1</v>
      </c>
      <c r="C38" s="2">
        <v>292</v>
      </c>
      <c r="D38" s="22">
        <v>108.8</v>
      </c>
      <c r="E38" s="23">
        <v>0</v>
      </c>
      <c r="F38" s="29">
        <v>0</v>
      </c>
      <c r="G38" s="29">
        <v>0</v>
      </c>
      <c r="H38" s="29">
        <f t="shared" si="0"/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0.5614917296247014</v>
      </c>
      <c r="P38" s="23">
        <v>2.322830356677543</v>
      </c>
      <c r="Q38" s="29">
        <v>0.018586926876524114</v>
      </c>
      <c r="R38" s="29">
        <v>0</v>
      </c>
      <c r="S38" s="29">
        <v>0</v>
      </c>
      <c r="T38" s="23">
        <v>0</v>
      </c>
      <c r="U38" s="29">
        <f t="shared" si="1"/>
        <v>2.902909013178768</v>
      </c>
    </row>
    <row r="39" spans="1:21" ht="12.75" customHeight="1">
      <c r="A39" s="3">
        <v>33</v>
      </c>
      <c r="B39" s="4" t="s">
        <v>1</v>
      </c>
      <c r="C39" s="2">
        <v>293</v>
      </c>
      <c r="D39" s="22">
        <v>372.5</v>
      </c>
      <c r="E39" s="23">
        <v>0.06029894098491918</v>
      </c>
      <c r="F39" s="29">
        <v>0</v>
      </c>
      <c r="G39" s="29">
        <v>0</v>
      </c>
      <c r="H39" s="29">
        <f t="shared" si="0"/>
        <v>0.11078004469152294</v>
      </c>
      <c r="I39" s="29">
        <v>0.09969351688317481</v>
      </c>
      <c r="J39" s="29">
        <v>0.06420938375526514</v>
      </c>
      <c r="K39" s="29">
        <v>0</v>
      </c>
      <c r="L39" s="29">
        <v>0</v>
      </c>
      <c r="M39" s="29">
        <v>0</v>
      </c>
      <c r="N39" s="29">
        <v>0</v>
      </c>
      <c r="O39" s="29">
        <v>0.19635982452193312</v>
      </c>
      <c r="P39" s="23">
        <v>1.246126591381187</v>
      </c>
      <c r="Q39" s="29">
        <v>0.0186</v>
      </c>
      <c r="R39" s="29">
        <v>0.6691293675548682</v>
      </c>
      <c r="S39" s="29">
        <v>0</v>
      </c>
      <c r="T39" s="23">
        <v>0</v>
      </c>
      <c r="U39" s="29">
        <f t="shared" si="1"/>
        <v>2.3012947691344303</v>
      </c>
    </row>
    <row r="40" spans="1:21" ht="12.75" customHeight="1">
      <c r="A40" s="3">
        <v>34</v>
      </c>
      <c r="B40" s="4" t="s">
        <v>1</v>
      </c>
      <c r="C40" s="2">
        <v>294</v>
      </c>
      <c r="D40" s="22">
        <v>99.5</v>
      </c>
      <c r="E40" s="23">
        <v>0</v>
      </c>
      <c r="F40" s="29">
        <v>0</v>
      </c>
      <c r="G40" s="29">
        <v>0</v>
      </c>
      <c r="H40" s="29">
        <f t="shared" si="0"/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0.31941606754669605</v>
      </c>
      <c r="P40" s="23">
        <v>0</v>
      </c>
      <c r="Q40" s="29">
        <v>0</v>
      </c>
      <c r="R40" s="29">
        <v>0</v>
      </c>
      <c r="S40" s="29">
        <v>0</v>
      </c>
      <c r="T40" s="23">
        <v>0</v>
      </c>
      <c r="U40" s="29">
        <f t="shared" si="1"/>
        <v>0.31941606754669605</v>
      </c>
    </row>
    <row r="41" spans="1:21" ht="12.75" customHeight="1">
      <c r="A41" s="3">
        <v>35</v>
      </c>
      <c r="B41" s="4" t="s">
        <v>1</v>
      </c>
      <c r="C41" s="2">
        <v>295</v>
      </c>
      <c r="D41" s="22">
        <v>147.2</v>
      </c>
      <c r="E41" s="23">
        <v>0</v>
      </c>
      <c r="F41" s="29">
        <v>0</v>
      </c>
      <c r="G41" s="29">
        <v>0</v>
      </c>
      <c r="H41" s="29">
        <f t="shared" si="0"/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0.31941931316363004</v>
      </c>
      <c r="P41" s="23">
        <v>0</v>
      </c>
      <c r="Q41" s="29">
        <v>0</v>
      </c>
      <c r="R41" s="29">
        <v>0</v>
      </c>
      <c r="S41" s="29">
        <v>0</v>
      </c>
      <c r="T41" s="23">
        <v>0</v>
      </c>
      <c r="U41" s="29">
        <f t="shared" si="1"/>
        <v>0.31941931316363004</v>
      </c>
    </row>
    <row r="42" spans="1:21" ht="12.75" customHeight="1">
      <c r="A42" s="3">
        <v>36</v>
      </c>
      <c r="B42" s="4" t="s">
        <v>1</v>
      </c>
      <c r="C42" s="2">
        <v>296</v>
      </c>
      <c r="D42" s="22">
        <v>102.3</v>
      </c>
      <c r="E42" s="23">
        <v>0</v>
      </c>
      <c r="F42" s="29">
        <v>0</v>
      </c>
      <c r="G42" s="29">
        <v>0</v>
      </c>
      <c r="H42" s="29">
        <f t="shared" si="0"/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0.31941931316363004</v>
      </c>
      <c r="P42" s="23">
        <v>0</v>
      </c>
      <c r="Q42" s="29">
        <v>0</v>
      </c>
      <c r="R42" s="29">
        <v>0</v>
      </c>
      <c r="S42" s="29">
        <v>0</v>
      </c>
      <c r="T42" s="23">
        <v>0</v>
      </c>
      <c r="U42" s="29">
        <f t="shared" si="1"/>
        <v>0.31941931316363004</v>
      </c>
    </row>
    <row r="43" spans="1:21" ht="12.75" customHeight="1">
      <c r="A43" s="3">
        <v>37</v>
      </c>
      <c r="B43" s="4" t="s">
        <v>1</v>
      </c>
      <c r="C43" s="2">
        <v>298</v>
      </c>
      <c r="D43" s="22">
        <v>102.6</v>
      </c>
      <c r="E43" s="23">
        <v>0</v>
      </c>
      <c r="F43" s="29">
        <v>0</v>
      </c>
      <c r="G43" s="29">
        <v>0</v>
      </c>
      <c r="H43" s="29">
        <f t="shared" si="0"/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0.31941769035516304</v>
      </c>
      <c r="P43" s="23">
        <v>0</v>
      </c>
      <c r="Q43" s="29">
        <v>0</v>
      </c>
      <c r="R43" s="29">
        <v>0</v>
      </c>
      <c r="S43" s="29">
        <v>0</v>
      </c>
      <c r="T43" s="23">
        <v>0</v>
      </c>
      <c r="U43" s="29">
        <f t="shared" si="1"/>
        <v>0.31941769035516304</v>
      </c>
    </row>
    <row r="44" spans="1:21" ht="12.75" customHeight="1">
      <c r="A44" s="3">
        <v>38</v>
      </c>
      <c r="B44" s="4" t="s">
        <v>1</v>
      </c>
      <c r="C44" s="2">
        <v>300</v>
      </c>
      <c r="D44" s="22">
        <v>72.3</v>
      </c>
      <c r="E44" s="23">
        <v>0</v>
      </c>
      <c r="F44" s="29">
        <v>0</v>
      </c>
      <c r="G44" s="29">
        <v>0</v>
      </c>
      <c r="H44" s="29">
        <f t="shared" si="0"/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0.31941769035516304</v>
      </c>
      <c r="P44" s="23">
        <v>0</v>
      </c>
      <c r="Q44" s="29">
        <v>0</v>
      </c>
      <c r="R44" s="29">
        <v>0</v>
      </c>
      <c r="S44" s="29">
        <v>0</v>
      </c>
      <c r="T44" s="23">
        <v>0</v>
      </c>
      <c r="U44" s="29">
        <f t="shared" si="1"/>
        <v>0.31941769035516304</v>
      </c>
    </row>
    <row r="45" spans="1:21" ht="12.75" customHeight="1">
      <c r="A45" s="3">
        <v>39</v>
      </c>
      <c r="B45" s="4" t="s">
        <v>1</v>
      </c>
      <c r="C45" s="2">
        <v>301</v>
      </c>
      <c r="D45" s="22">
        <v>110.3</v>
      </c>
      <c r="E45" s="23">
        <v>0</v>
      </c>
      <c r="F45" s="29">
        <v>0</v>
      </c>
      <c r="G45" s="29">
        <v>0</v>
      </c>
      <c r="H45" s="29">
        <f t="shared" si="0"/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0.31941769035516304</v>
      </c>
      <c r="P45" s="23">
        <v>0</v>
      </c>
      <c r="Q45" s="29">
        <v>0</v>
      </c>
      <c r="R45" s="29">
        <v>0</v>
      </c>
      <c r="S45" s="29">
        <v>0</v>
      </c>
      <c r="T45" s="23">
        <v>0</v>
      </c>
      <c r="U45" s="29">
        <f t="shared" si="1"/>
        <v>0.31941769035516304</v>
      </c>
    </row>
    <row r="46" spans="1:21" ht="12.75" customHeight="1">
      <c r="A46" s="3">
        <v>40</v>
      </c>
      <c r="B46" s="4" t="s">
        <v>1</v>
      </c>
      <c r="C46" s="2">
        <v>302</v>
      </c>
      <c r="D46" s="22">
        <v>70.1</v>
      </c>
      <c r="E46" s="23">
        <v>0</v>
      </c>
      <c r="F46" s="29">
        <v>0</v>
      </c>
      <c r="G46" s="29">
        <v>0</v>
      </c>
      <c r="H46" s="29">
        <f t="shared" si="0"/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0.31942093597209703</v>
      </c>
      <c r="P46" s="23">
        <v>0</v>
      </c>
      <c r="Q46" s="29">
        <v>0</v>
      </c>
      <c r="R46" s="29">
        <v>0</v>
      </c>
      <c r="S46" s="29">
        <v>0</v>
      </c>
      <c r="T46" s="23">
        <v>0</v>
      </c>
      <c r="U46" s="29">
        <f t="shared" si="1"/>
        <v>0.31942093597209703</v>
      </c>
    </row>
    <row r="47" spans="1:21" ht="12.75" customHeight="1">
      <c r="A47" s="3">
        <v>41</v>
      </c>
      <c r="B47" s="4" t="s">
        <v>1</v>
      </c>
      <c r="C47" s="2">
        <v>303</v>
      </c>
      <c r="D47" s="22">
        <v>86.8</v>
      </c>
      <c r="E47" s="23">
        <v>0</v>
      </c>
      <c r="F47" s="29">
        <v>0</v>
      </c>
      <c r="G47" s="29">
        <v>0</v>
      </c>
      <c r="H47" s="29">
        <f t="shared" si="0"/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0.31942093597209703</v>
      </c>
      <c r="P47" s="23">
        <v>0</v>
      </c>
      <c r="Q47" s="29">
        <v>0</v>
      </c>
      <c r="R47" s="29">
        <v>0</v>
      </c>
      <c r="S47" s="29">
        <v>0</v>
      </c>
      <c r="T47" s="23">
        <v>0</v>
      </c>
      <c r="U47" s="29">
        <f t="shared" si="1"/>
        <v>0.31942093597209703</v>
      </c>
    </row>
    <row r="48" spans="1:21" ht="12.75" customHeight="1">
      <c r="A48" s="3">
        <v>42</v>
      </c>
      <c r="B48" s="4" t="s">
        <v>1</v>
      </c>
      <c r="C48" s="2">
        <v>304</v>
      </c>
      <c r="D48" s="22">
        <v>79.8</v>
      </c>
      <c r="E48" s="23">
        <v>0</v>
      </c>
      <c r="F48" s="29">
        <v>0</v>
      </c>
      <c r="G48" s="29">
        <v>0</v>
      </c>
      <c r="H48" s="29">
        <f t="shared" si="0"/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0.31941931316363004</v>
      </c>
      <c r="P48" s="23">
        <v>0</v>
      </c>
      <c r="Q48" s="29">
        <v>0</v>
      </c>
      <c r="R48" s="29">
        <v>0</v>
      </c>
      <c r="S48" s="29">
        <v>0</v>
      </c>
      <c r="T48" s="23">
        <v>0</v>
      </c>
      <c r="U48" s="29">
        <f t="shared" si="1"/>
        <v>0.31941931316363004</v>
      </c>
    </row>
    <row r="49" spans="1:21" ht="12.75" customHeight="1">
      <c r="A49" s="3">
        <v>43</v>
      </c>
      <c r="B49" s="4" t="s">
        <v>1</v>
      </c>
      <c r="C49" s="2">
        <v>306</v>
      </c>
      <c r="D49" s="22">
        <v>49.8</v>
      </c>
      <c r="E49" s="23">
        <v>0</v>
      </c>
      <c r="F49" s="29">
        <v>0</v>
      </c>
      <c r="G49" s="29">
        <v>0</v>
      </c>
      <c r="H49" s="29">
        <f t="shared" si="0"/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0.31943878686523586</v>
      </c>
      <c r="P49" s="23">
        <v>0</v>
      </c>
      <c r="Q49" s="29">
        <v>0</v>
      </c>
      <c r="R49" s="29">
        <v>0</v>
      </c>
      <c r="S49" s="29">
        <v>0</v>
      </c>
      <c r="T49" s="23">
        <v>0</v>
      </c>
      <c r="U49" s="29">
        <f t="shared" si="1"/>
        <v>0.31943878686523586</v>
      </c>
    </row>
    <row r="50" spans="1:21" ht="12.75" customHeight="1">
      <c r="A50" s="3">
        <v>44</v>
      </c>
      <c r="B50" s="4" t="s">
        <v>1</v>
      </c>
      <c r="C50" s="2">
        <v>308</v>
      </c>
      <c r="D50" s="22">
        <v>69.9</v>
      </c>
      <c r="E50" s="23">
        <v>0</v>
      </c>
      <c r="F50" s="29">
        <v>0</v>
      </c>
      <c r="G50" s="29">
        <v>0</v>
      </c>
      <c r="H50" s="29">
        <f t="shared" si="0"/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0.31941931316363004</v>
      </c>
      <c r="P50" s="23">
        <v>0</v>
      </c>
      <c r="Q50" s="29">
        <v>0</v>
      </c>
      <c r="R50" s="29">
        <v>0</v>
      </c>
      <c r="S50" s="29">
        <v>0</v>
      </c>
      <c r="T50" s="23">
        <v>0</v>
      </c>
      <c r="U50" s="29">
        <f t="shared" si="1"/>
        <v>0.31941931316363004</v>
      </c>
    </row>
    <row r="51" spans="1:21" ht="12.75" customHeight="1">
      <c r="A51" s="3">
        <v>45</v>
      </c>
      <c r="B51" s="4" t="s">
        <v>1</v>
      </c>
      <c r="C51" s="2">
        <v>310</v>
      </c>
      <c r="D51" s="22">
        <v>95.9</v>
      </c>
      <c r="E51" s="23">
        <v>0</v>
      </c>
      <c r="F51" s="29">
        <v>0</v>
      </c>
      <c r="G51" s="29">
        <v>0</v>
      </c>
      <c r="H51" s="29">
        <f t="shared" si="0"/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0.31941282192976106</v>
      </c>
      <c r="P51" s="23">
        <v>0</v>
      </c>
      <c r="Q51" s="29">
        <v>0</v>
      </c>
      <c r="R51" s="29">
        <v>0</v>
      </c>
      <c r="S51" s="29">
        <v>0</v>
      </c>
      <c r="T51" s="23">
        <v>0</v>
      </c>
      <c r="U51" s="29">
        <f t="shared" si="1"/>
        <v>0.31941282192976106</v>
      </c>
    </row>
    <row r="52" spans="1:21" ht="12.75" customHeight="1">
      <c r="A52" s="3">
        <v>46</v>
      </c>
      <c r="B52" s="4" t="s">
        <v>1</v>
      </c>
      <c r="C52" s="2" t="s">
        <v>2</v>
      </c>
      <c r="D52" s="22">
        <v>125</v>
      </c>
      <c r="E52" s="23">
        <v>0</v>
      </c>
      <c r="F52" s="29">
        <v>0</v>
      </c>
      <c r="G52" s="29">
        <v>0</v>
      </c>
      <c r="H52" s="29">
        <f t="shared" si="0"/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0.31942093597209703</v>
      </c>
      <c r="P52" s="23">
        <v>0</v>
      </c>
      <c r="Q52" s="29">
        <v>0</v>
      </c>
      <c r="R52" s="29">
        <v>0</v>
      </c>
      <c r="S52" s="29">
        <v>0</v>
      </c>
      <c r="T52" s="23">
        <v>0</v>
      </c>
      <c r="U52" s="29">
        <f t="shared" si="1"/>
        <v>0.31942093597209703</v>
      </c>
    </row>
    <row r="53" spans="1:21" ht="12.75" customHeight="1">
      <c r="A53" s="3">
        <v>47</v>
      </c>
      <c r="B53" s="4" t="s">
        <v>42</v>
      </c>
      <c r="C53" s="2">
        <v>9</v>
      </c>
      <c r="D53" s="22">
        <v>52.9</v>
      </c>
      <c r="E53" s="23">
        <v>0</v>
      </c>
      <c r="F53" s="29">
        <v>0</v>
      </c>
      <c r="G53" s="29">
        <v>0</v>
      </c>
      <c r="H53" s="29">
        <f t="shared" si="0"/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0.31942093597209703</v>
      </c>
      <c r="P53" s="23">
        <v>0</v>
      </c>
      <c r="Q53" s="29">
        <v>0</v>
      </c>
      <c r="R53" s="29">
        <v>0</v>
      </c>
      <c r="S53" s="29">
        <v>0</v>
      </c>
      <c r="T53" s="23">
        <v>0</v>
      </c>
      <c r="U53" s="29">
        <f t="shared" si="1"/>
        <v>0.31942093597209703</v>
      </c>
    </row>
    <row r="54" spans="1:21" ht="12.75" customHeight="1">
      <c r="A54" s="3">
        <v>48</v>
      </c>
      <c r="B54" s="4" t="s">
        <v>42</v>
      </c>
      <c r="C54" s="2">
        <v>11</v>
      </c>
      <c r="D54" s="22">
        <v>62.4</v>
      </c>
      <c r="E54" s="23">
        <v>0</v>
      </c>
      <c r="F54" s="29">
        <v>0</v>
      </c>
      <c r="G54" s="29">
        <v>0</v>
      </c>
      <c r="H54" s="29">
        <f t="shared" si="0"/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0.31941769035516304</v>
      </c>
      <c r="P54" s="23">
        <v>0</v>
      </c>
      <c r="Q54" s="29">
        <v>0</v>
      </c>
      <c r="R54" s="29">
        <v>0</v>
      </c>
      <c r="S54" s="29">
        <v>0</v>
      </c>
      <c r="T54" s="23">
        <v>0</v>
      </c>
      <c r="U54" s="29">
        <f t="shared" si="1"/>
        <v>0.31941769035516304</v>
      </c>
    </row>
    <row r="55" spans="1:21" ht="12.75" customHeight="1">
      <c r="A55" s="3">
        <v>49</v>
      </c>
      <c r="B55" s="4" t="s">
        <v>42</v>
      </c>
      <c r="C55" s="2">
        <v>12</v>
      </c>
      <c r="D55" s="22">
        <v>97</v>
      </c>
      <c r="E55" s="23">
        <v>0</v>
      </c>
      <c r="F55" s="29">
        <v>0</v>
      </c>
      <c r="G55" s="29">
        <v>0</v>
      </c>
      <c r="H55" s="29">
        <f t="shared" si="0"/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0.31941931316363004</v>
      </c>
      <c r="P55" s="23">
        <v>0</v>
      </c>
      <c r="Q55" s="29">
        <v>0</v>
      </c>
      <c r="R55" s="29">
        <v>0</v>
      </c>
      <c r="S55" s="29">
        <v>0</v>
      </c>
      <c r="T55" s="23">
        <v>0</v>
      </c>
      <c r="U55" s="29">
        <f t="shared" si="1"/>
        <v>0.31941931316363004</v>
      </c>
    </row>
    <row r="56" spans="1:21" ht="12.75" customHeight="1">
      <c r="A56" s="3">
        <v>50</v>
      </c>
      <c r="B56" s="4" t="s">
        <v>97</v>
      </c>
      <c r="C56" s="2">
        <v>3</v>
      </c>
      <c r="D56" s="22">
        <v>4054.03</v>
      </c>
      <c r="E56" s="23">
        <v>0.23717583454068225</v>
      </c>
      <c r="F56" s="29">
        <v>0.05069161875415669</v>
      </c>
      <c r="G56" s="29">
        <v>0.0013517765001108452</v>
      </c>
      <c r="H56" s="29">
        <f t="shared" si="0"/>
        <v>0.41799480780512793</v>
      </c>
      <c r="I56" s="29">
        <v>0.1368673706362231</v>
      </c>
      <c r="J56" s="29">
        <v>0.14193653251163874</v>
      </c>
      <c r="K56" s="29">
        <v>0.12841876751053027</v>
      </c>
      <c r="L56" s="29">
        <v>0.21121507814231952</v>
      </c>
      <c r="M56" s="29">
        <v>0.0033794412502771124</v>
      </c>
      <c r="N56" s="29">
        <v>0.0033794412502771124</v>
      </c>
      <c r="O56" s="29">
        <v>0.11197378423151558</v>
      </c>
      <c r="P56" s="23">
        <v>2.629836495060272</v>
      </c>
      <c r="Q56" s="29">
        <v>0.018586926876524114</v>
      </c>
      <c r="R56" s="29">
        <v>0.2196636812680123</v>
      </c>
      <c r="S56" s="29">
        <v>1.1481842813393381</v>
      </c>
      <c r="T56" s="22">
        <v>0.8</v>
      </c>
      <c r="U56" s="29">
        <f t="shared" si="1"/>
        <v>5.642218088876294</v>
      </c>
    </row>
    <row r="57" spans="1:21" ht="12.75" customHeight="1">
      <c r="A57" s="3">
        <v>51</v>
      </c>
      <c r="B57" s="4" t="s">
        <v>97</v>
      </c>
      <c r="C57" s="2">
        <v>6</v>
      </c>
      <c r="D57" s="22">
        <v>518.6</v>
      </c>
      <c r="E57" s="23">
        <v>0.09418120306215953</v>
      </c>
      <c r="F57" s="29">
        <v>0</v>
      </c>
      <c r="G57" s="29">
        <v>0</v>
      </c>
      <c r="H57" s="29">
        <f t="shared" si="0"/>
        <v>0.5687470335709116</v>
      </c>
      <c r="I57" s="29">
        <v>0.09124491375748205</v>
      </c>
      <c r="J57" s="29">
        <v>0.05745050125471092</v>
      </c>
      <c r="K57" s="29">
        <v>0</v>
      </c>
      <c r="L57" s="29">
        <v>0.6927854563068079</v>
      </c>
      <c r="M57" s="29">
        <v>0</v>
      </c>
      <c r="N57" s="29">
        <v>0</v>
      </c>
      <c r="O57" s="29">
        <v>0.07302638102055364</v>
      </c>
      <c r="P57" s="23">
        <v>2.077097429391155</v>
      </c>
      <c r="Q57" s="29">
        <v>0.018586926876524114</v>
      </c>
      <c r="R57" s="29">
        <v>0.3480824487785426</v>
      </c>
      <c r="S57" s="29">
        <v>0</v>
      </c>
      <c r="T57" s="23">
        <v>0</v>
      </c>
      <c r="U57" s="29">
        <f t="shared" si="1"/>
        <v>3.179721422699846</v>
      </c>
    </row>
    <row r="58" spans="1:21" ht="12.75" customHeight="1">
      <c r="A58" s="3">
        <v>52</v>
      </c>
      <c r="B58" s="4" t="s">
        <v>97</v>
      </c>
      <c r="C58" s="2">
        <v>8</v>
      </c>
      <c r="D58" s="22">
        <v>31.4</v>
      </c>
      <c r="E58" s="23">
        <v>0</v>
      </c>
      <c r="F58" s="29">
        <v>0</v>
      </c>
      <c r="G58" s="29">
        <v>0</v>
      </c>
      <c r="H58" s="29">
        <f t="shared" si="0"/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0.32256329746778317</v>
      </c>
      <c r="P58" s="23">
        <v>0</v>
      </c>
      <c r="Q58" s="29">
        <v>0</v>
      </c>
      <c r="R58" s="29">
        <v>0</v>
      </c>
      <c r="S58" s="29">
        <v>0</v>
      </c>
      <c r="T58" s="23">
        <v>0</v>
      </c>
      <c r="U58" s="29">
        <f t="shared" si="1"/>
        <v>0.32256329746778317</v>
      </c>
    </row>
    <row r="59" spans="1:21" ht="12.75" customHeight="1">
      <c r="A59" s="3">
        <v>53</v>
      </c>
      <c r="B59" s="4" t="s">
        <v>97</v>
      </c>
      <c r="C59" s="2">
        <v>10</v>
      </c>
      <c r="D59" s="22">
        <v>373.92</v>
      </c>
      <c r="E59" s="23">
        <v>0.118875055084555</v>
      </c>
      <c r="F59" s="29">
        <v>0</v>
      </c>
      <c r="G59" s="29">
        <v>0</v>
      </c>
      <c r="H59" s="29">
        <f t="shared" si="0"/>
        <v>0.6989421376413611</v>
      </c>
      <c r="I59" s="29">
        <v>0.08786547250720492</v>
      </c>
      <c r="J59" s="29">
        <v>0.08617575188206636</v>
      </c>
      <c r="K59" s="29">
        <v>0</v>
      </c>
      <c r="L59" s="29">
        <v>0.8600677981955249</v>
      </c>
      <c r="M59" s="29">
        <v>0</v>
      </c>
      <c r="N59" s="29">
        <v>0</v>
      </c>
      <c r="O59" s="29">
        <v>0.16552646364658824</v>
      </c>
      <c r="P59" s="23">
        <v>2.3629498156428195</v>
      </c>
      <c r="Q59" s="29">
        <v>0.018586926876524114</v>
      </c>
      <c r="R59" s="29">
        <v>0.31597775690091</v>
      </c>
      <c r="S59" s="29">
        <v>0</v>
      </c>
      <c r="T59" s="23">
        <v>0</v>
      </c>
      <c r="U59" s="29">
        <f t="shared" si="1"/>
        <v>3.680858155792758</v>
      </c>
    </row>
    <row r="60" spans="1:21" ht="12.75" customHeight="1">
      <c r="A60" s="3">
        <v>54</v>
      </c>
      <c r="B60" s="4" t="s">
        <v>97</v>
      </c>
      <c r="C60" s="2">
        <v>12</v>
      </c>
      <c r="D60" s="22">
        <v>374.4</v>
      </c>
      <c r="E60" s="23">
        <v>0.16481710535877914</v>
      </c>
      <c r="F60" s="29">
        <v>0</v>
      </c>
      <c r="G60" s="29">
        <v>0</v>
      </c>
      <c r="H60" s="29">
        <f t="shared" si="0"/>
        <v>0.6920897637429168</v>
      </c>
      <c r="I60" s="29">
        <v>0.08786547250720492</v>
      </c>
      <c r="J60" s="29">
        <v>0.07941686938151213</v>
      </c>
      <c r="K60" s="29">
        <v>0</v>
      </c>
      <c r="L60" s="29">
        <v>0.856688356945248</v>
      </c>
      <c r="M60" s="29">
        <v>0</v>
      </c>
      <c r="N60" s="29">
        <v>0</v>
      </c>
      <c r="O60" s="29">
        <v>0.11359659269863898</v>
      </c>
      <c r="P60" s="23">
        <v>2.348768449488576</v>
      </c>
      <c r="Q60" s="29">
        <v>0.018586926876524114</v>
      </c>
      <c r="R60" s="29">
        <v>0.34639272815340394</v>
      </c>
      <c r="S60" s="29">
        <v>0</v>
      </c>
      <c r="T60" s="23">
        <v>0</v>
      </c>
      <c r="U60" s="29">
        <f t="shared" si="1"/>
        <v>3.6842515663188387</v>
      </c>
    </row>
    <row r="61" spans="1:21" ht="12.75" customHeight="1">
      <c r="A61" s="3">
        <v>55</v>
      </c>
      <c r="B61" s="4" t="s">
        <v>97</v>
      </c>
      <c r="C61" s="2">
        <v>14</v>
      </c>
      <c r="D61" s="22">
        <v>379.14</v>
      </c>
      <c r="E61" s="23">
        <v>0.16022290033135672</v>
      </c>
      <c r="F61" s="29">
        <v>0</v>
      </c>
      <c r="G61" s="29">
        <v>0</v>
      </c>
      <c r="H61" s="29">
        <f t="shared" si="0"/>
        <v>0.7057945115398062</v>
      </c>
      <c r="I61" s="29">
        <v>0.11490100250942184</v>
      </c>
      <c r="J61" s="29">
        <v>0.0844860312569278</v>
      </c>
      <c r="K61" s="29">
        <v>0</v>
      </c>
      <c r="L61" s="29">
        <v>0.8448603125692781</v>
      </c>
      <c r="M61" s="29">
        <v>0</v>
      </c>
      <c r="N61" s="29">
        <v>0</v>
      </c>
      <c r="O61" s="29">
        <v>0.11035097576439218</v>
      </c>
      <c r="P61" s="23">
        <v>2.360113542411968</v>
      </c>
      <c r="Q61" s="29">
        <v>0.018586926876524114</v>
      </c>
      <c r="R61" s="29">
        <v>0.19600759251607253</v>
      </c>
      <c r="S61" s="29">
        <v>0</v>
      </c>
      <c r="T61" s="23">
        <v>0</v>
      </c>
      <c r="U61" s="29">
        <f t="shared" si="1"/>
        <v>3.5510764494401195</v>
      </c>
    </row>
    <row r="62" spans="1:21" ht="12.75" customHeight="1">
      <c r="A62" s="3">
        <v>56</v>
      </c>
      <c r="B62" s="4" t="s">
        <v>97</v>
      </c>
      <c r="C62" s="2">
        <v>16</v>
      </c>
      <c r="D62" s="22">
        <v>515.3</v>
      </c>
      <c r="E62" s="23">
        <v>0.09245837617687606</v>
      </c>
      <c r="F62" s="29">
        <v>0</v>
      </c>
      <c r="G62" s="29">
        <v>0</v>
      </c>
      <c r="H62" s="29">
        <f t="shared" si="0"/>
        <v>0.5516160988248</v>
      </c>
      <c r="I62" s="29">
        <v>0.059140221879849464</v>
      </c>
      <c r="J62" s="29">
        <v>0.05745050125471092</v>
      </c>
      <c r="K62" s="29">
        <v>0</v>
      </c>
      <c r="L62" s="29">
        <v>0.6995443388073623</v>
      </c>
      <c r="M62" s="29">
        <v>0</v>
      </c>
      <c r="N62" s="29">
        <v>0</v>
      </c>
      <c r="O62" s="29">
        <v>0.08438604029041753</v>
      </c>
      <c r="P62" s="23">
        <v>2.142296472781028</v>
      </c>
      <c r="Q62" s="29">
        <v>0.018586926876524114</v>
      </c>
      <c r="R62" s="29">
        <v>0.2044561956417653</v>
      </c>
      <c r="S62" s="29">
        <v>0</v>
      </c>
      <c r="T62" s="23">
        <v>0</v>
      </c>
      <c r="U62" s="29">
        <f t="shared" si="1"/>
        <v>3.093800110591411</v>
      </c>
    </row>
    <row r="63" spans="1:21" ht="12.75" customHeight="1">
      <c r="A63" s="3">
        <v>57</v>
      </c>
      <c r="B63" s="4" t="s">
        <v>97</v>
      </c>
      <c r="C63" s="2">
        <v>37</v>
      </c>
      <c r="D63" s="22">
        <v>11498.7</v>
      </c>
      <c r="E63" s="23">
        <v>0.09188410054844828</v>
      </c>
      <c r="F63" s="29">
        <v>0.05677461300465549</v>
      </c>
      <c r="G63" s="29">
        <v>0.0013517765001108452</v>
      </c>
      <c r="H63" s="29">
        <f t="shared" si="0"/>
        <v>0.25924814582449185</v>
      </c>
      <c r="I63" s="29">
        <v>0.06082994250498802</v>
      </c>
      <c r="J63" s="29">
        <v>0.06251966313012658</v>
      </c>
      <c r="K63" s="29">
        <v>0.055760780629572355</v>
      </c>
      <c r="L63" s="29">
        <v>0.2044561956417653</v>
      </c>
      <c r="M63" s="29">
        <v>0.0016897206251385562</v>
      </c>
      <c r="N63" s="29">
        <v>0.0033794412502771124</v>
      </c>
      <c r="O63" s="29">
        <v>0.1460527620411073</v>
      </c>
      <c r="P63" s="23">
        <v>3.140976886676952</v>
      </c>
      <c r="Q63" s="29">
        <v>0.018586926876524114</v>
      </c>
      <c r="R63" s="29">
        <v>0.25345809377078343</v>
      </c>
      <c r="S63" s="29">
        <v>1.5603529977175623</v>
      </c>
      <c r="T63" s="22">
        <v>0.8</v>
      </c>
      <c r="U63" s="29">
        <f t="shared" si="1"/>
        <v>6.333755464836051</v>
      </c>
    </row>
    <row r="64" spans="1:21" ht="12.75" customHeight="1">
      <c r="A64" s="3">
        <v>58</v>
      </c>
      <c r="B64" s="4" t="s">
        <v>44</v>
      </c>
      <c r="C64" s="2">
        <v>3</v>
      </c>
      <c r="D64" s="22">
        <v>69.9</v>
      </c>
      <c r="E64" s="23">
        <v>0</v>
      </c>
      <c r="F64" s="29">
        <v>0</v>
      </c>
      <c r="G64" s="29">
        <v>0</v>
      </c>
      <c r="H64" s="29">
        <f t="shared" si="0"/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0.3442693112232571</v>
      </c>
      <c r="P64" s="23">
        <v>0</v>
      </c>
      <c r="Q64" s="29">
        <v>0</v>
      </c>
      <c r="R64" s="29">
        <v>0</v>
      </c>
      <c r="S64" s="29">
        <v>0</v>
      </c>
      <c r="T64" s="23">
        <v>0</v>
      </c>
      <c r="U64" s="29">
        <f t="shared" si="1"/>
        <v>0.3442693112232571</v>
      </c>
    </row>
    <row r="65" spans="1:21" ht="12.75" customHeight="1">
      <c r="A65" s="3">
        <v>59</v>
      </c>
      <c r="B65" s="4" t="s">
        <v>60</v>
      </c>
      <c r="C65" s="2">
        <v>24</v>
      </c>
      <c r="D65" s="22">
        <v>887.37</v>
      </c>
      <c r="E65" s="23">
        <v>0.27335519913163375</v>
      </c>
      <c r="F65" s="29">
        <v>0</v>
      </c>
      <c r="G65" s="29">
        <v>0</v>
      </c>
      <c r="H65" s="29">
        <f t="shared" si="0"/>
        <v>0.14732603881656145</v>
      </c>
      <c r="I65" s="29">
        <v>0.13348792938594595</v>
      </c>
      <c r="J65" s="29">
        <v>0.0844860312569278</v>
      </c>
      <c r="K65" s="29">
        <v>0</v>
      </c>
      <c r="L65" s="29">
        <v>0</v>
      </c>
      <c r="M65" s="29">
        <v>0</v>
      </c>
      <c r="N65" s="29">
        <v>0</v>
      </c>
      <c r="O65" s="29">
        <v>0.23206161079864823</v>
      </c>
      <c r="P65" s="23">
        <v>1.0715000711966065</v>
      </c>
      <c r="Q65" s="29">
        <v>0.018586926876524114</v>
      </c>
      <c r="R65" s="29">
        <v>0.3582207725293739</v>
      </c>
      <c r="S65" s="29">
        <v>0</v>
      </c>
      <c r="T65" s="23">
        <v>0</v>
      </c>
      <c r="U65" s="29">
        <f t="shared" si="1"/>
        <v>2.101050619349348</v>
      </c>
    </row>
    <row r="66" spans="1:21" ht="12.75" customHeight="1">
      <c r="A66" s="3">
        <v>60</v>
      </c>
      <c r="B66" s="4" t="s">
        <v>75</v>
      </c>
      <c r="C66" s="2">
        <v>136</v>
      </c>
      <c r="D66" s="22">
        <v>715.05</v>
      </c>
      <c r="E66" s="23">
        <v>0.21190770688985897</v>
      </c>
      <c r="F66" s="29">
        <v>0</v>
      </c>
      <c r="G66" s="29">
        <v>0</v>
      </c>
      <c r="H66" s="29">
        <f t="shared" si="0"/>
        <v>0.5698890958873191</v>
      </c>
      <c r="I66" s="29">
        <v>0.06082994250498802</v>
      </c>
      <c r="J66" s="29">
        <v>0.05069161875415669</v>
      </c>
      <c r="K66" s="29">
        <v>0</v>
      </c>
      <c r="L66" s="29">
        <v>0.7316490306849948</v>
      </c>
      <c r="M66" s="29">
        <v>0</v>
      </c>
      <c r="N66" s="29">
        <v>0</v>
      </c>
      <c r="O66" s="29">
        <v>0.160658038245218</v>
      </c>
      <c r="P66" s="23">
        <v>1.650099810289641</v>
      </c>
      <c r="Q66" s="29">
        <v>0.018586926876524114</v>
      </c>
      <c r="R66" s="29">
        <v>0.1453159737619158</v>
      </c>
      <c r="S66" s="29">
        <v>0</v>
      </c>
      <c r="T66" s="23">
        <v>0</v>
      </c>
      <c r="U66" s="29">
        <f t="shared" si="1"/>
        <v>2.7564575519504775</v>
      </c>
    </row>
    <row r="67" spans="1:21" ht="12.75" customHeight="1">
      <c r="A67" s="3">
        <v>61</v>
      </c>
      <c r="B67" s="4" t="s">
        <v>75</v>
      </c>
      <c r="C67" s="2">
        <v>138</v>
      </c>
      <c r="D67" s="22">
        <v>722.2</v>
      </c>
      <c r="E67" s="23">
        <v>0.2101848800045755</v>
      </c>
      <c r="F67" s="29">
        <v>0</v>
      </c>
      <c r="G67" s="29">
        <v>0</v>
      </c>
      <c r="H67" s="29">
        <f t="shared" si="0"/>
        <v>0.5653208466216892</v>
      </c>
      <c r="I67" s="29">
        <v>0.059140221879849464</v>
      </c>
      <c r="J67" s="29">
        <v>0.05069161875415669</v>
      </c>
      <c r="K67" s="29">
        <v>0</v>
      </c>
      <c r="L67" s="29">
        <v>0.726579868809579</v>
      </c>
      <c r="M67" s="29">
        <v>0</v>
      </c>
      <c r="N67" s="29">
        <v>0</v>
      </c>
      <c r="O67" s="29">
        <v>0.160658038245218</v>
      </c>
      <c r="P67" s="23">
        <v>1.6406455661868116</v>
      </c>
      <c r="Q67" s="29">
        <v>0.018586926876524114</v>
      </c>
      <c r="R67" s="29">
        <v>0.23656088751939786</v>
      </c>
      <c r="S67" s="29">
        <v>0</v>
      </c>
      <c r="T67" s="23">
        <v>0</v>
      </c>
      <c r="U67" s="29">
        <f t="shared" si="1"/>
        <v>2.8319571454542167</v>
      </c>
    </row>
    <row r="68" spans="1:21" ht="12.75" customHeight="1">
      <c r="A68" s="3">
        <v>62</v>
      </c>
      <c r="B68" s="4" t="s">
        <v>75</v>
      </c>
      <c r="C68" s="2">
        <v>140</v>
      </c>
      <c r="D68" s="22">
        <v>688.1</v>
      </c>
      <c r="E68" s="23">
        <v>0.18951095738117457</v>
      </c>
      <c r="F68" s="29">
        <v>0</v>
      </c>
      <c r="G68" s="29">
        <v>0</v>
      </c>
      <c r="H68" s="29">
        <f t="shared" si="0"/>
        <v>0.5893041552662458</v>
      </c>
      <c r="I68" s="29">
        <v>0.06251966313012658</v>
      </c>
      <c r="J68" s="29">
        <v>0.05238133937929524</v>
      </c>
      <c r="K68" s="29">
        <v>0</v>
      </c>
      <c r="L68" s="29">
        <v>0.7569948400620732</v>
      </c>
      <c r="M68" s="29">
        <v>0</v>
      </c>
      <c r="N68" s="29">
        <v>0</v>
      </c>
      <c r="O68" s="29">
        <v>0.16877208058083507</v>
      </c>
      <c r="P68" s="23">
        <v>1.7370788560356516</v>
      </c>
      <c r="Q68" s="29">
        <v>0.018586926876524114</v>
      </c>
      <c r="R68" s="29">
        <v>0.19262815126579544</v>
      </c>
      <c r="S68" s="29">
        <v>0</v>
      </c>
      <c r="T68" s="23">
        <v>0</v>
      </c>
      <c r="U68" s="29">
        <f t="shared" si="1"/>
        <v>2.8958811274062266</v>
      </c>
    </row>
    <row r="69" spans="1:21" ht="12.75" customHeight="1">
      <c r="A69" s="3">
        <v>63</v>
      </c>
      <c r="B69" s="4" t="s">
        <v>75</v>
      </c>
      <c r="C69" s="2">
        <v>144</v>
      </c>
      <c r="D69" s="22">
        <v>730.37</v>
      </c>
      <c r="E69" s="23">
        <v>0.18319392546846883</v>
      </c>
      <c r="F69" s="29">
        <v>0</v>
      </c>
      <c r="G69" s="29">
        <v>0</v>
      </c>
      <c r="H69" s="29">
        <f t="shared" si="0"/>
        <v>0.42484718170357255</v>
      </c>
      <c r="I69" s="29">
        <v>0.09800379625803626</v>
      </c>
      <c r="J69" s="29">
        <v>0.059140221879849464</v>
      </c>
      <c r="K69" s="29">
        <v>0</v>
      </c>
      <c r="L69" s="29">
        <v>0.47143205441365715</v>
      </c>
      <c r="M69" s="29">
        <v>0</v>
      </c>
      <c r="N69" s="29">
        <v>0</v>
      </c>
      <c r="O69" s="29">
        <v>0.15903522977809462</v>
      </c>
      <c r="P69" s="23">
        <v>1.8391846923461828</v>
      </c>
      <c r="Q69" s="29">
        <v>0.018586926876524114</v>
      </c>
      <c r="R69" s="29">
        <v>0.15545429751274714</v>
      </c>
      <c r="S69" s="29">
        <v>0</v>
      </c>
      <c r="T69" s="23">
        <v>0</v>
      </c>
      <c r="U69" s="29">
        <f t="shared" si="1"/>
        <v>2.7803022536855897</v>
      </c>
    </row>
    <row r="70" spans="1:21" ht="12.75" customHeight="1">
      <c r="A70" s="3">
        <v>64</v>
      </c>
      <c r="B70" s="4" t="s">
        <v>75</v>
      </c>
      <c r="C70" s="2">
        <v>200</v>
      </c>
      <c r="D70" s="22">
        <v>28.5</v>
      </c>
      <c r="E70" s="23">
        <v>0</v>
      </c>
      <c r="F70" s="29">
        <v>0</v>
      </c>
      <c r="G70" s="29">
        <v>0</v>
      </c>
      <c r="H70" s="29">
        <f t="shared" si="0"/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0.3155646115091203</v>
      </c>
      <c r="P70" s="23">
        <v>0</v>
      </c>
      <c r="Q70" s="29">
        <v>0</v>
      </c>
      <c r="R70" s="29">
        <v>0</v>
      </c>
      <c r="S70" s="29">
        <v>0</v>
      </c>
      <c r="T70" s="23">
        <v>0</v>
      </c>
      <c r="U70" s="29">
        <f t="shared" si="1"/>
        <v>0.3155646115091203</v>
      </c>
    </row>
    <row r="71" spans="1:21" ht="12.75" customHeight="1">
      <c r="A71" s="3">
        <v>65</v>
      </c>
      <c r="B71" s="4" t="s">
        <v>75</v>
      </c>
      <c r="C71" s="2">
        <v>228</v>
      </c>
      <c r="D71" s="22">
        <v>71.1</v>
      </c>
      <c r="E71" s="23">
        <v>0</v>
      </c>
      <c r="F71" s="29">
        <v>0</v>
      </c>
      <c r="G71" s="29">
        <v>0</v>
      </c>
      <c r="H71" s="29">
        <f aca="true" t="shared" si="2" ref="H71:H134">((((SUM(I71:L71))*0.659)*1.02695)/1.0014)*1.00011</f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0.31299174902843296</v>
      </c>
      <c r="P71" s="23">
        <v>0</v>
      </c>
      <c r="Q71" s="29">
        <v>0</v>
      </c>
      <c r="R71" s="29">
        <v>0</v>
      </c>
      <c r="S71" s="29">
        <v>0</v>
      </c>
      <c r="T71" s="23">
        <v>0</v>
      </c>
      <c r="U71" s="29">
        <f t="shared" si="1"/>
        <v>0.31299174902843296</v>
      </c>
    </row>
    <row r="72" spans="1:21" ht="12.75" customHeight="1">
      <c r="A72" s="3">
        <v>66</v>
      </c>
      <c r="B72" s="4" t="s">
        <v>75</v>
      </c>
      <c r="C72" s="2">
        <v>230</v>
      </c>
      <c r="D72" s="22">
        <v>121.6</v>
      </c>
      <c r="E72" s="23">
        <v>0</v>
      </c>
      <c r="F72" s="29">
        <v>0</v>
      </c>
      <c r="G72" s="29">
        <v>0</v>
      </c>
      <c r="H72" s="29">
        <f t="shared" si="2"/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0.3129755209437621</v>
      </c>
      <c r="P72" s="23">
        <v>0</v>
      </c>
      <c r="Q72" s="29">
        <v>0</v>
      </c>
      <c r="R72" s="29">
        <v>0</v>
      </c>
      <c r="S72" s="29">
        <v>0</v>
      </c>
      <c r="T72" s="23">
        <v>0</v>
      </c>
      <c r="U72" s="29">
        <f aca="true" t="shared" si="3" ref="U72:U135">SUM(M72:T72,E72:H72)</f>
        <v>0.3129755209437621</v>
      </c>
    </row>
    <row r="73" spans="1:21" ht="12.75" customHeight="1">
      <c r="A73" s="3">
        <v>67</v>
      </c>
      <c r="B73" s="4" t="s">
        <v>98</v>
      </c>
      <c r="C73" s="2">
        <v>116</v>
      </c>
      <c r="D73" s="22">
        <v>5351.22</v>
      </c>
      <c r="E73" s="23">
        <v>0.2549783790219439</v>
      </c>
      <c r="F73" s="29">
        <v>0.04055329500332534</v>
      </c>
      <c r="G73" s="29">
        <v>0.0013517765001108452</v>
      </c>
      <c r="H73" s="29">
        <f t="shared" si="2"/>
        <v>0.3369083833401987</v>
      </c>
      <c r="I73" s="29">
        <v>0.09462435500775915</v>
      </c>
      <c r="J73" s="29">
        <v>0.0844860312569278</v>
      </c>
      <c r="K73" s="29">
        <v>0.0540710600044338</v>
      </c>
      <c r="L73" s="29">
        <v>0.26528613814675334</v>
      </c>
      <c r="M73" s="29">
        <v>0.0033794412502771124</v>
      </c>
      <c r="N73" s="29">
        <v>0.0033794412502771124</v>
      </c>
      <c r="O73" s="29">
        <v>0.1265790604356263</v>
      </c>
      <c r="P73" s="23">
        <v>2.795383454435946</v>
      </c>
      <c r="Q73" s="29">
        <v>0.018586926876524114</v>
      </c>
      <c r="R73" s="29">
        <v>0.2957011093992474</v>
      </c>
      <c r="S73" s="29">
        <v>1.9430810914973415</v>
      </c>
      <c r="T73" s="22">
        <v>0.8</v>
      </c>
      <c r="U73" s="29">
        <f t="shared" si="3"/>
        <v>6.619882359010818</v>
      </c>
    </row>
    <row r="74" spans="1:21" ht="12.75" customHeight="1">
      <c r="A74" s="3">
        <v>68</v>
      </c>
      <c r="B74" s="4" t="s">
        <v>61</v>
      </c>
      <c r="C74" s="2">
        <v>147</v>
      </c>
      <c r="D74" s="22">
        <v>420.79</v>
      </c>
      <c r="E74" s="23">
        <v>0.1251920869972608</v>
      </c>
      <c r="F74" s="29">
        <v>0</v>
      </c>
      <c r="G74" s="29">
        <v>0</v>
      </c>
      <c r="H74" s="29">
        <f t="shared" si="2"/>
        <v>0.5516160988247998</v>
      </c>
      <c r="I74" s="29">
        <v>0.07096826625581937</v>
      </c>
      <c r="J74" s="29">
        <v>0.06927854563068081</v>
      </c>
      <c r="K74" s="29">
        <v>0</v>
      </c>
      <c r="L74" s="29">
        <v>0.6758882500554224</v>
      </c>
      <c r="M74" s="29">
        <v>0</v>
      </c>
      <c r="N74" s="29">
        <v>0</v>
      </c>
      <c r="O74" s="29">
        <v>0.14767557050823066</v>
      </c>
      <c r="P74" s="23">
        <v>1.997681778927407</v>
      </c>
      <c r="Q74" s="29">
        <v>0.018586926876524114</v>
      </c>
      <c r="R74" s="29">
        <v>0.20783563689204237</v>
      </c>
      <c r="S74" s="29">
        <v>0</v>
      </c>
      <c r="T74" s="22">
        <v>0</v>
      </c>
      <c r="U74" s="29">
        <f t="shared" si="3"/>
        <v>3.048588099026264</v>
      </c>
    </row>
    <row r="75" spans="1:21" ht="12.75" customHeight="1">
      <c r="A75" s="3">
        <v>69</v>
      </c>
      <c r="B75" s="4" t="s">
        <v>68</v>
      </c>
      <c r="C75" s="2">
        <v>1</v>
      </c>
      <c r="D75" s="22">
        <v>20342.68</v>
      </c>
      <c r="E75" s="23">
        <v>0.16539138098720702</v>
      </c>
      <c r="F75" s="29">
        <v>0.05204339525426754</v>
      </c>
      <c r="G75" s="29">
        <v>0.0006758882500554226</v>
      </c>
      <c r="H75" s="29">
        <f t="shared" si="2"/>
        <v>0.3060727007971974</v>
      </c>
      <c r="I75" s="29">
        <v>0.07434770750609646</v>
      </c>
      <c r="J75" s="29">
        <v>0.07096826625581937</v>
      </c>
      <c r="K75" s="29">
        <v>0.06927854563068081</v>
      </c>
      <c r="L75" s="29">
        <v>0.2382506081445364</v>
      </c>
      <c r="M75" s="29">
        <v>0.0016897206251385562</v>
      </c>
      <c r="N75" s="29">
        <v>0.0033794412502771124</v>
      </c>
      <c r="O75" s="29">
        <v>0.20447386685755017</v>
      </c>
      <c r="P75" s="23">
        <v>3.130577218163842</v>
      </c>
      <c r="Q75" s="29">
        <v>0.018586926876524114</v>
      </c>
      <c r="R75" s="29">
        <v>0.19431787189093397</v>
      </c>
      <c r="S75" s="29">
        <v>1.2217858378354498</v>
      </c>
      <c r="T75" s="22">
        <v>0.8</v>
      </c>
      <c r="U75" s="29">
        <f t="shared" si="3"/>
        <v>6.0989942487884425</v>
      </c>
    </row>
    <row r="76" spans="1:21" ht="12.75" customHeight="1">
      <c r="A76" s="3">
        <v>70</v>
      </c>
      <c r="B76" s="4" t="s">
        <v>68</v>
      </c>
      <c r="C76" s="2">
        <v>2</v>
      </c>
      <c r="D76" s="22">
        <v>5398.6</v>
      </c>
      <c r="E76" s="23">
        <v>0.2681867184757834</v>
      </c>
      <c r="F76" s="29">
        <v>0.02568375350210605</v>
      </c>
      <c r="G76" s="29">
        <v>0.0013517765001108452</v>
      </c>
      <c r="H76" s="29">
        <f t="shared" si="2"/>
        <v>0.23298071254712047</v>
      </c>
      <c r="I76" s="29">
        <v>0.038863574378186785</v>
      </c>
      <c r="J76" s="29">
        <v>0.1233496056351146</v>
      </c>
      <c r="K76" s="29">
        <v>0.03379441250277112</v>
      </c>
      <c r="L76" s="29">
        <v>0.1486954150121929</v>
      </c>
      <c r="M76" s="29">
        <v>0.0033794412502771124</v>
      </c>
      <c r="N76" s="29">
        <v>0.0033794412502771124</v>
      </c>
      <c r="O76" s="29">
        <v>0.09899131649452828</v>
      </c>
      <c r="P76" s="23">
        <v>3.483173838553956</v>
      </c>
      <c r="Q76" s="29">
        <v>0.018586926876524114</v>
      </c>
      <c r="R76" s="29">
        <v>0.25345809377078343</v>
      </c>
      <c r="S76" s="29">
        <v>0.41216871637822405</v>
      </c>
      <c r="T76" s="22">
        <v>0.8</v>
      </c>
      <c r="U76" s="29">
        <f t="shared" si="3"/>
        <v>5.601340735599691</v>
      </c>
    </row>
    <row r="77" spans="1:21" ht="12.75" customHeight="1">
      <c r="A77" s="3">
        <v>71</v>
      </c>
      <c r="B77" s="4" t="s">
        <v>68</v>
      </c>
      <c r="C77" s="2">
        <v>3</v>
      </c>
      <c r="D77" s="22">
        <v>3481.85</v>
      </c>
      <c r="E77" s="23">
        <v>0.1797482716979019</v>
      </c>
      <c r="F77" s="29">
        <v>0.07840303700642902</v>
      </c>
      <c r="G77" s="29">
        <v>0.0020276647501662674</v>
      </c>
      <c r="H77" s="29">
        <f t="shared" si="2"/>
        <v>0.5584684727232446</v>
      </c>
      <c r="I77" s="29">
        <v>0.13348792938594595</v>
      </c>
      <c r="J77" s="29">
        <v>0.12165988500997604</v>
      </c>
      <c r="K77" s="29">
        <v>0.12503932626025316</v>
      </c>
      <c r="L77" s="29">
        <v>0.44608624503657884</v>
      </c>
      <c r="M77" s="29">
        <v>0.005069161875415668</v>
      </c>
      <c r="N77" s="29">
        <v>0.006758882500554225</v>
      </c>
      <c r="O77" s="29">
        <v>0.08276323182329412</v>
      </c>
      <c r="P77" s="23">
        <v>3.5690971528100657</v>
      </c>
      <c r="Q77" s="29">
        <v>0.018586926876524114</v>
      </c>
      <c r="R77" s="29">
        <v>0.2635964175216148</v>
      </c>
      <c r="S77" s="29">
        <v>0</v>
      </c>
      <c r="T77" s="23">
        <v>0</v>
      </c>
      <c r="U77" s="29">
        <f t="shared" si="3"/>
        <v>4.76451921958521</v>
      </c>
    </row>
    <row r="78" spans="1:21" ht="12.75" customHeight="1">
      <c r="A78" s="3">
        <v>72</v>
      </c>
      <c r="B78" s="4" t="s">
        <v>68</v>
      </c>
      <c r="C78" s="2">
        <v>51</v>
      </c>
      <c r="D78" s="22">
        <v>2071</v>
      </c>
      <c r="E78" s="23">
        <v>0.3755762609917825</v>
      </c>
      <c r="F78" s="29">
        <v>0.09192080200753745</v>
      </c>
      <c r="G78" s="29">
        <v>0.0027035530002216903</v>
      </c>
      <c r="H78" s="29">
        <f t="shared" si="2"/>
        <v>0.6155715885436173</v>
      </c>
      <c r="I78" s="29">
        <v>0.19093843064065688</v>
      </c>
      <c r="J78" s="29">
        <v>0.12503932626025316</v>
      </c>
      <c r="K78" s="29">
        <v>0.12503932626025316</v>
      </c>
      <c r="L78" s="29">
        <v>0.4697423337885186</v>
      </c>
      <c r="M78" s="29">
        <v>0.010138323750831336</v>
      </c>
      <c r="N78" s="29">
        <v>0.010138323750831336</v>
      </c>
      <c r="O78" s="29">
        <v>0.07789480642192387</v>
      </c>
      <c r="P78" s="23">
        <v>3.792565899958718</v>
      </c>
      <c r="Q78" s="29">
        <v>0.018586926876524114</v>
      </c>
      <c r="R78" s="29">
        <v>0.19093843064065688</v>
      </c>
      <c r="S78" s="29">
        <v>0</v>
      </c>
      <c r="T78" s="23">
        <v>0</v>
      </c>
      <c r="U78" s="29">
        <f t="shared" si="3"/>
        <v>5.186034915942645</v>
      </c>
    </row>
    <row r="79" spans="1:21" ht="12.75" customHeight="1">
      <c r="A79" s="3">
        <v>73</v>
      </c>
      <c r="B79" s="4" t="s">
        <v>3</v>
      </c>
      <c r="C79" s="2">
        <v>18</v>
      </c>
      <c r="D79" s="22">
        <v>52.5</v>
      </c>
      <c r="E79" s="23">
        <v>0</v>
      </c>
      <c r="F79" s="29">
        <v>0</v>
      </c>
      <c r="G79" s="29">
        <v>0</v>
      </c>
      <c r="H79" s="29">
        <f t="shared" si="2"/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0.3444315920699686</v>
      </c>
      <c r="P79" s="23">
        <v>0</v>
      </c>
      <c r="Q79" s="29">
        <v>0</v>
      </c>
      <c r="R79" s="29">
        <v>0</v>
      </c>
      <c r="S79" s="29">
        <v>0</v>
      </c>
      <c r="T79" s="23">
        <v>0</v>
      </c>
      <c r="U79" s="29">
        <f t="shared" si="3"/>
        <v>0.3444315920699686</v>
      </c>
    </row>
    <row r="80" spans="1:21" ht="12.75" customHeight="1">
      <c r="A80" s="3">
        <v>74</v>
      </c>
      <c r="B80" s="4" t="s">
        <v>3</v>
      </c>
      <c r="C80" s="2">
        <v>19</v>
      </c>
      <c r="D80" s="22">
        <v>78</v>
      </c>
      <c r="E80" s="23">
        <v>0</v>
      </c>
      <c r="F80" s="29">
        <v>0</v>
      </c>
      <c r="G80" s="29">
        <v>0</v>
      </c>
      <c r="H80" s="29">
        <f t="shared" si="2"/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0.34459387291668103</v>
      </c>
      <c r="P80" s="23">
        <v>0</v>
      </c>
      <c r="Q80" s="29">
        <v>0</v>
      </c>
      <c r="R80" s="29">
        <v>0</v>
      </c>
      <c r="S80" s="29">
        <v>0</v>
      </c>
      <c r="T80" s="23">
        <v>0</v>
      </c>
      <c r="U80" s="29">
        <f t="shared" si="3"/>
        <v>0.34459387291668103</v>
      </c>
    </row>
    <row r="81" spans="1:21" ht="12.75" customHeight="1">
      <c r="A81" s="3">
        <v>75</v>
      </c>
      <c r="B81" s="4" t="s">
        <v>3</v>
      </c>
      <c r="C81" s="2">
        <v>20</v>
      </c>
      <c r="D81" s="22">
        <v>78.6</v>
      </c>
      <c r="E81" s="23">
        <v>0</v>
      </c>
      <c r="F81" s="29">
        <v>0</v>
      </c>
      <c r="G81" s="29">
        <v>0</v>
      </c>
      <c r="H81" s="29">
        <f t="shared" si="2"/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0.3447561537633936</v>
      </c>
      <c r="P81" s="23">
        <v>0</v>
      </c>
      <c r="Q81" s="29">
        <v>0</v>
      </c>
      <c r="R81" s="29">
        <v>0</v>
      </c>
      <c r="S81" s="29">
        <v>0</v>
      </c>
      <c r="T81" s="23">
        <v>0</v>
      </c>
      <c r="U81" s="29">
        <f t="shared" si="3"/>
        <v>0.3447561537633936</v>
      </c>
    </row>
    <row r="82" spans="1:21" ht="12.75" customHeight="1">
      <c r="A82" s="3">
        <v>76</v>
      </c>
      <c r="B82" s="4" t="s">
        <v>3</v>
      </c>
      <c r="C82" s="2">
        <v>22</v>
      </c>
      <c r="D82" s="22">
        <v>140</v>
      </c>
      <c r="E82" s="23">
        <v>0</v>
      </c>
      <c r="F82" s="29">
        <v>0</v>
      </c>
      <c r="G82" s="29">
        <v>0</v>
      </c>
      <c r="H82" s="29">
        <f t="shared" si="2"/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0.344756153763394</v>
      </c>
      <c r="P82" s="23">
        <v>0</v>
      </c>
      <c r="Q82" s="29">
        <v>0</v>
      </c>
      <c r="R82" s="29">
        <v>0</v>
      </c>
      <c r="S82" s="29">
        <v>0</v>
      </c>
      <c r="T82" s="23">
        <v>0</v>
      </c>
      <c r="U82" s="29">
        <f t="shared" si="3"/>
        <v>0.344756153763394</v>
      </c>
    </row>
    <row r="83" spans="1:21" ht="12.75" customHeight="1">
      <c r="A83" s="3">
        <v>77</v>
      </c>
      <c r="B83" s="4" t="s">
        <v>3</v>
      </c>
      <c r="C83" s="2">
        <v>28</v>
      </c>
      <c r="D83" s="22">
        <v>142.6</v>
      </c>
      <c r="E83" s="23">
        <v>0</v>
      </c>
      <c r="F83" s="29">
        <v>0</v>
      </c>
      <c r="G83" s="29">
        <v>0</v>
      </c>
      <c r="H83" s="29">
        <f t="shared" si="2"/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0.3444315920699686</v>
      </c>
      <c r="P83" s="23">
        <v>0</v>
      </c>
      <c r="Q83" s="29">
        <v>0</v>
      </c>
      <c r="R83" s="29">
        <v>0</v>
      </c>
      <c r="S83" s="29">
        <v>0</v>
      </c>
      <c r="T83" s="23">
        <v>0</v>
      </c>
      <c r="U83" s="29">
        <f t="shared" si="3"/>
        <v>0.3444315920699686</v>
      </c>
    </row>
    <row r="84" spans="1:21" ht="12.75" customHeight="1">
      <c r="A84" s="3">
        <v>78</v>
      </c>
      <c r="B84" s="4" t="s">
        <v>3</v>
      </c>
      <c r="C84" s="2">
        <v>29</v>
      </c>
      <c r="D84" s="22">
        <v>142</v>
      </c>
      <c r="E84" s="23">
        <v>0</v>
      </c>
      <c r="F84" s="29">
        <v>0</v>
      </c>
      <c r="G84" s="29">
        <v>0</v>
      </c>
      <c r="H84" s="29">
        <f t="shared" si="2"/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0.3447561537633936</v>
      </c>
      <c r="P84" s="23">
        <v>0</v>
      </c>
      <c r="Q84" s="29">
        <v>0</v>
      </c>
      <c r="R84" s="29">
        <v>0</v>
      </c>
      <c r="S84" s="29">
        <v>0</v>
      </c>
      <c r="T84" s="23">
        <v>0</v>
      </c>
      <c r="U84" s="29">
        <f t="shared" si="3"/>
        <v>0.3447561537633936</v>
      </c>
    </row>
    <row r="85" spans="1:21" ht="12.75" customHeight="1">
      <c r="A85" s="3">
        <v>79</v>
      </c>
      <c r="B85" s="4" t="s">
        <v>3</v>
      </c>
      <c r="C85" s="2">
        <v>30</v>
      </c>
      <c r="D85" s="22">
        <v>132.4</v>
      </c>
      <c r="E85" s="23">
        <v>0</v>
      </c>
      <c r="F85" s="29">
        <v>0</v>
      </c>
      <c r="G85" s="29">
        <v>0</v>
      </c>
      <c r="H85" s="29">
        <f t="shared" si="2"/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0.3447561537633936</v>
      </c>
      <c r="P85" s="23">
        <v>0</v>
      </c>
      <c r="Q85" s="29">
        <v>0</v>
      </c>
      <c r="R85" s="29">
        <v>0</v>
      </c>
      <c r="S85" s="29">
        <v>0</v>
      </c>
      <c r="T85" s="23">
        <v>0</v>
      </c>
      <c r="U85" s="29">
        <f t="shared" si="3"/>
        <v>0.3447561537633936</v>
      </c>
    </row>
    <row r="86" spans="1:21" ht="12.75" customHeight="1">
      <c r="A86" s="3">
        <v>80</v>
      </c>
      <c r="B86" s="4" t="s">
        <v>3</v>
      </c>
      <c r="C86" s="2">
        <v>32</v>
      </c>
      <c r="D86" s="22">
        <v>122.4</v>
      </c>
      <c r="E86" s="23">
        <v>0</v>
      </c>
      <c r="F86" s="29">
        <v>0</v>
      </c>
      <c r="G86" s="29">
        <v>0</v>
      </c>
      <c r="H86" s="29">
        <f t="shared" si="2"/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0.3449184346101061</v>
      </c>
      <c r="P86" s="23">
        <v>0</v>
      </c>
      <c r="Q86" s="29">
        <v>0</v>
      </c>
      <c r="R86" s="29">
        <v>0</v>
      </c>
      <c r="S86" s="29">
        <v>0</v>
      </c>
      <c r="T86" s="23">
        <v>0</v>
      </c>
      <c r="U86" s="29">
        <f t="shared" si="3"/>
        <v>0.3449184346101061</v>
      </c>
    </row>
    <row r="87" spans="1:21" ht="12.75" customHeight="1">
      <c r="A87" s="3">
        <v>81</v>
      </c>
      <c r="B87" s="4" t="s">
        <v>3</v>
      </c>
      <c r="C87" s="2">
        <v>33</v>
      </c>
      <c r="D87" s="22">
        <v>138.5</v>
      </c>
      <c r="E87" s="23">
        <v>0</v>
      </c>
      <c r="F87" s="29">
        <v>0</v>
      </c>
      <c r="G87" s="29">
        <v>0</v>
      </c>
      <c r="H87" s="29">
        <f t="shared" si="2"/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0.34459387291668103</v>
      </c>
      <c r="P87" s="23">
        <v>0</v>
      </c>
      <c r="Q87" s="29">
        <v>0</v>
      </c>
      <c r="R87" s="29">
        <v>0</v>
      </c>
      <c r="S87" s="29">
        <v>0</v>
      </c>
      <c r="T87" s="23">
        <v>0</v>
      </c>
      <c r="U87" s="29">
        <f t="shared" si="3"/>
        <v>0.34459387291668103</v>
      </c>
    </row>
    <row r="88" spans="1:21" ht="12.75" customHeight="1">
      <c r="A88" s="3">
        <v>82</v>
      </c>
      <c r="B88" s="4" t="s">
        <v>3</v>
      </c>
      <c r="C88" s="2">
        <v>36</v>
      </c>
      <c r="D88" s="22">
        <v>136.1</v>
      </c>
      <c r="E88" s="23">
        <v>0</v>
      </c>
      <c r="F88" s="29">
        <v>0</v>
      </c>
      <c r="G88" s="29">
        <v>0</v>
      </c>
      <c r="H88" s="29">
        <f t="shared" si="2"/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0.3447561537633936</v>
      </c>
      <c r="P88" s="23">
        <v>0</v>
      </c>
      <c r="Q88" s="29">
        <v>0</v>
      </c>
      <c r="R88" s="29">
        <v>0</v>
      </c>
      <c r="S88" s="29">
        <v>0</v>
      </c>
      <c r="T88" s="23">
        <v>0</v>
      </c>
      <c r="U88" s="29">
        <f t="shared" si="3"/>
        <v>0.3447561537633936</v>
      </c>
    </row>
    <row r="89" spans="1:21" ht="12.75" customHeight="1">
      <c r="A89" s="3">
        <v>83</v>
      </c>
      <c r="B89" s="4" t="s">
        <v>3</v>
      </c>
      <c r="C89" s="2">
        <v>37</v>
      </c>
      <c r="D89" s="22">
        <v>63.5</v>
      </c>
      <c r="E89" s="23">
        <v>0</v>
      </c>
      <c r="F89" s="29">
        <v>0</v>
      </c>
      <c r="G89" s="29">
        <v>0</v>
      </c>
      <c r="H89" s="29">
        <f t="shared" si="2"/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0.3447561537633936</v>
      </c>
      <c r="P89" s="23">
        <v>0</v>
      </c>
      <c r="Q89" s="29">
        <v>0</v>
      </c>
      <c r="R89" s="29">
        <v>0</v>
      </c>
      <c r="S89" s="29">
        <v>0</v>
      </c>
      <c r="T89" s="23">
        <v>0</v>
      </c>
      <c r="U89" s="29">
        <f t="shared" si="3"/>
        <v>0.3447561537633936</v>
      </c>
    </row>
    <row r="90" spans="1:21" ht="12.75" customHeight="1">
      <c r="A90" s="3">
        <v>84</v>
      </c>
      <c r="B90" s="4" t="s">
        <v>3</v>
      </c>
      <c r="C90" s="2">
        <v>41</v>
      </c>
      <c r="D90" s="22">
        <v>128.6</v>
      </c>
      <c r="E90" s="23">
        <v>0</v>
      </c>
      <c r="F90" s="29">
        <v>0</v>
      </c>
      <c r="G90" s="29">
        <v>0</v>
      </c>
      <c r="H90" s="29">
        <f t="shared" si="2"/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0.3447561537633936</v>
      </c>
      <c r="P90" s="23">
        <v>0</v>
      </c>
      <c r="Q90" s="29">
        <v>0</v>
      </c>
      <c r="R90" s="29">
        <v>0</v>
      </c>
      <c r="S90" s="29">
        <v>0</v>
      </c>
      <c r="T90" s="23">
        <v>0</v>
      </c>
      <c r="U90" s="29">
        <f t="shared" si="3"/>
        <v>0.3447561537633936</v>
      </c>
    </row>
    <row r="91" spans="1:21" ht="12.75" customHeight="1">
      <c r="A91" s="3">
        <v>85</v>
      </c>
      <c r="B91" s="4" t="s">
        <v>3</v>
      </c>
      <c r="C91" s="2">
        <v>42</v>
      </c>
      <c r="D91" s="22">
        <v>130</v>
      </c>
      <c r="E91" s="23">
        <v>0</v>
      </c>
      <c r="F91" s="29">
        <v>0</v>
      </c>
      <c r="G91" s="29">
        <v>0</v>
      </c>
      <c r="H91" s="29">
        <f t="shared" si="2"/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0.34459387291668103</v>
      </c>
      <c r="P91" s="23">
        <v>0</v>
      </c>
      <c r="Q91" s="29">
        <v>0</v>
      </c>
      <c r="R91" s="29">
        <v>0</v>
      </c>
      <c r="S91" s="29">
        <v>0</v>
      </c>
      <c r="T91" s="23">
        <v>0</v>
      </c>
      <c r="U91" s="29">
        <f t="shared" si="3"/>
        <v>0.34459387291668103</v>
      </c>
    </row>
    <row r="92" spans="1:21" ht="12.75" customHeight="1">
      <c r="A92" s="3">
        <v>86</v>
      </c>
      <c r="B92" s="4" t="s">
        <v>3</v>
      </c>
      <c r="C92" s="2">
        <v>43</v>
      </c>
      <c r="D92" s="22">
        <v>130</v>
      </c>
      <c r="E92" s="23">
        <v>0</v>
      </c>
      <c r="F92" s="29">
        <v>0</v>
      </c>
      <c r="G92" s="29">
        <v>0</v>
      </c>
      <c r="H92" s="29">
        <f t="shared" si="2"/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0.34459387291668103</v>
      </c>
      <c r="P92" s="23">
        <v>0</v>
      </c>
      <c r="Q92" s="29">
        <v>0</v>
      </c>
      <c r="R92" s="29">
        <v>0</v>
      </c>
      <c r="S92" s="29">
        <v>0</v>
      </c>
      <c r="T92" s="23">
        <v>0</v>
      </c>
      <c r="U92" s="29">
        <f t="shared" si="3"/>
        <v>0.34459387291668103</v>
      </c>
    </row>
    <row r="93" spans="1:21" ht="12.75" customHeight="1">
      <c r="A93" s="3">
        <v>87</v>
      </c>
      <c r="B93" s="4" t="s">
        <v>3</v>
      </c>
      <c r="C93" s="2">
        <v>44</v>
      </c>
      <c r="D93" s="22">
        <v>134.2</v>
      </c>
      <c r="E93" s="23">
        <v>0</v>
      </c>
      <c r="F93" s="29">
        <v>0</v>
      </c>
      <c r="G93" s="29">
        <v>0</v>
      </c>
      <c r="H93" s="29">
        <f t="shared" si="2"/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0.3447561537633936</v>
      </c>
      <c r="P93" s="23">
        <v>0</v>
      </c>
      <c r="Q93" s="29">
        <v>0</v>
      </c>
      <c r="R93" s="29">
        <v>0</v>
      </c>
      <c r="S93" s="29">
        <v>0</v>
      </c>
      <c r="T93" s="23">
        <v>0</v>
      </c>
      <c r="U93" s="29">
        <f t="shared" si="3"/>
        <v>0.3447561537633936</v>
      </c>
    </row>
    <row r="94" spans="1:21" ht="12.75" customHeight="1">
      <c r="A94" s="3">
        <v>88</v>
      </c>
      <c r="B94" s="4" t="s">
        <v>3</v>
      </c>
      <c r="C94" s="2">
        <v>45</v>
      </c>
      <c r="D94" s="22">
        <v>147.8</v>
      </c>
      <c r="E94" s="23">
        <v>0</v>
      </c>
      <c r="F94" s="29">
        <v>0</v>
      </c>
      <c r="G94" s="29">
        <v>0</v>
      </c>
      <c r="H94" s="29">
        <f t="shared" si="2"/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0.34459387291668103</v>
      </c>
      <c r="P94" s="23">
        <v>0</v>
      </c>
      <c r="Q94" s="29">
        <v>0</v>
      </c>
      <c r="R94" s="29">
        <v>0</v>
      </c>
      <c r="S94" s="29">
        <v>0</v>
      </c>
      <c r="T94" s="23">
        <v>0</v>
      </c>
      <c r="U94" s="29">
        <f t="shared" si="3"/>
        <v>0.34459387291668103</v>
      </c>
    </row>
    <row r="95" spans="1:21" ht="12.75" customHeight="1">
      <c r="A95" s="3">
        <v>89</v>
      </c>
      <c r="B95" s="4" t="s">
        <v>3</v>
      </c>
      <c r="C95" s="2">
        <v>46</v>
      </c>
      <c r="D95" s="22">
        <v>140.2</v>
      </c>
      <c r="E95" s="23">
        <v>0</v>
      </c>
      <c r="F95" s="29">
        <v>0</v>
      </c>
      <c r="G95" s="29">
        <v>0</v>
      </c>
      <c r="H95" s="29">
        <f t="shared" si="2"/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0.34459387291668103</v>
      </c>
      <c r="P95" s="23">
        <v>0</v>
      </c>
      <c r="Q95" s="29">
        <v>0</v>
      </c>
      <c r="R95" s="29">
        <v>0</v>
      </c>
      <c r="S95" s="29">
        <v>0</v>
      </c>
      <c r="T95" s="23">
        <v>0</v>
      </c>
      <c r="U95" s="29">
        <f t="shared" si="3"/>
        <v>0.34459387291668103</v>
      </c>
    </row>
    <row r="96" spans="1:21" ht="12.75" customHeight="1">
      <c r="A96" s="3">
        <v>90</v>
      </c>
      <c r="B96" s="4" t="s">
        <v>3</v>
      </c>
      <c r="C96" s="2">
        <v>52</v>
      </c>
      <c r="D96" s="22">
        <v>118</v>
      </c>
      <c r="E96" s="23">
        <v>0</v>
      </c>
      <c r="F96" s="29">
        <v>0</v>
      </c>
      <c r="G96" s="29">
        <v>0</v>
      </c>
      <c r="H96" s="29">
        <f t="shared" si="2"/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0.3444315920699686</v>
      </c>
      <c r="P96" s="23">
        <v>0</v>
      </c>
      <c r="Q96" s="29">
        <v>0</v>
      </c>
      <c r="R96" s="29">
        <v>0</v>
      </c>
      <c r="S96" s="29">
        <v>0</v>
      </c>
      <c r="T96" s="23">
        <v>0</v>
      </c>
      <c r="U96" s="29">
        <f t="shared" si="3"/>
        <v>0.3444315920699686</v>
      </c>
    </row>
    <row r="97" spans="1:21" ht="12.75" customHeight="1">
      <c r="A97" s="3">
        <v>91</v>
      </c>
      <c r="B97" s="4" t="s">
        <v>3</v>
      </c>
      <c r="C97" s="2">
        <v>61</v>
      </c>
      <c r="D97" s="22">
        <v>122</v>
      </c>
      <c r="E97" s="23">
        <v>0</v>
      </c>
      <c r="F97" s="29">
        <v>0</v>
      </c>
      <c r="G97" s="29">
        <v>0</v>
      </c>
      <c r="H97" s="29">
        <f t="shared" si="2"/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0.34459387291668103</v>
      </c>
      <c r="P97" s="23">
        <v>0</v>
      </c>
      <c r="Q97" s="29">
        <v>0</v>
      </c>
      <c r="R97" s="29">
        <v>0</v>
      </c>
      <c r="S97" s="29">
        <v>0</v>
      </c>
      <c r="T97" s="23">
        <v>0</v>
      </c>
      <c r="U97" s="29">
        <f t="shared" si="3"/>
        <v>0.34459387291668103</v>
      </c>
    </row>
    <row r="98" spans="1:21" ht="12.75" customHeight="1">
      <c r="A98" s="3">
        <v>92</v>
      </c>
      <c r="B98" s="4" t="s">
        <v>3</v>
      </c>
      <c r="C98" s="2">
        <v>62</v>
      </c>
      <c r="D98" s="22">
        <v>122</v>
      </c>
      <c r="E98" s="23">
        <v>0</v>
      </c>
      <c r="F98" s="29">
        <v>0</v>
      </c>
      <c r="G98" s="29">
        <v>0</v>
      </c>
      <c r="H98" s="29">
        <f t="shared" si="2"/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0.34459387291668103</v>
      </c>
      <c r="P98" s="23">
        <v>0</v>
      </c>
      <c r="Q98" s="29">
        <v>0</v>
      </c>
      <c r="R98" s="29">
        <v>0</v>
      </c>
      <c r="S98" s="29">
        <v>0</v>
      </c>
      <c r="T98" s="23">
        <v>0</v>
      </c>
      <c r="U98" s="29">
        <f t="shared" si="3"/>
        <v>0.34459387291668103</v>
      </c>
    </row>
    <row r="99" spans="1:21" ht="12.75" customHeight="1">
      <c r="A99" s="3">
        <v>93</v>
      </c>
      <c r="B99" s="4" t="s">
        <v>3</v>
      </c>
      <c r="C99" s="2">
        <v>63</v>
      </c>
      <c r="D99" s="22">
        <v>106.1</v>
      </c>
      <c r="E99" s="23">
        <v>0</v>
      </c>
      <c r="F99" s="29">
        <v>0</v>
      </c>
      <c r="G99" s="29">
        <v>0</v>
      </c>
      <c r="H99" s="29">
        <f t="shared" si="2"/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0.3447561537633936</v>
      </c>
      <c r="P99" s="23">
        <v>0</v>
      </c>
      <c r="Q99" s="29">
        <v>0</v>
      </c>
      <c r="R99" s="29">
        <v>0</v>
      </c>
      <c r="S99" s="29">
        <v>0</v>
      </c>
      <c r="T99" s="23">
        <v>0</v>
      </c>
      <c r="U99" s="29">
        <f t="shared" si="3"/>
        <v>0.3447561537633936</v>
      </c>
    </row>
    <row r="100" spans="1:21" ht="12.75" customHeight="1">
      <c r="A100" s="3">
        <v>94</v>
      </c>
      <c r="B100" s="4" t="s">
        <v>3</v>
      </c>
      <c r="C100" s="2">
        <v>67</v>
      </c>
      <c r="D100" s="22">
        <v>85.2</v>
      </c>
      <c r="E100" s="23">
        <v>0</v>
      </c>
      <c r="F100" s="29">
        <v>0</v>
      </c>
      <c r="G100" s="29">
        <v>0</v>
      </c>
      <c r="H100" s="29">
        <f t="shared" si="2"/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0.3442693112232571</v>
      </c>
      <c r="P100" s="23">
        <v>0</v>
      </c>
      <c r="Q100" s="29">
        <v>0</v>
      </c>
      <c r="R100" s="29">
        <v>0</v>
      </c>
      <c r="S100" s="29">
        <v>0</v>
      </c>
      <c r="T100" s="23">
        <v>0</v>
      </c>
      <c r="U100" s="29">
        <f t="shared" si="3"/>
        <v>0.3442693112232571</v>
      </c>
    </row>
    <row r="101" spans="1:21" ht="12.75" customHeight="1">
      <c r="A101" s="3">
        <v>95</v>
      </c>
      <c r="B101" s="4" t="s">
        <v>3</v>
      </c>
      <c r="C101" s="2">
        <v>68</v>
      </c>
      <c r="D101" s="22">
        <v>70.9</v>
      </c>
      <c r="E101" s="23">
        <v>0</v>
      </c>
      <c r="F101" s="29">
        <v>0</v>
      </c>
      <c r="G101" s="29">
        <v>0</v>
      </c>
      <c r="H101" s="29">
        <f t="shared" si="2"/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0.3447561537633936</v>
      </c>
      <c r="P101" s="23">
        <v>0</v>
      </c>
      <c r="Q101" s="29">
        <v>0</v>
      </c>
      <c r="R101" s="29">
        <v>0</v>
      </c>
      <c r="S101" s="29">
        <v>0</v>
      </c>
      <c r="T101" s="23">
        <v>0</v>
      </c>
      <c r="U101" s="29">
        <f t="shared" si="3"/>
        <v>0.3447561537633936</v>
      </c>
    </row>
    <row r="102" spans="1:21" ht="12.75" customHeight="1">
      <c r="A102" s="3">
        <v>96</v>
      </c>
      <c r="B102" s="4" t="s">
        <v>3</v>
      </c>
      <c r="C102" s="2">
        <v>69</v>
      </c>
      <c r="D102" s="22">
        <v>48.2</v>
      </c>
      <c r="E102" s="23">
        <v>0</v>
      </c>
      <c r="F102" s="29">
        <v>0</v>
      </c>
      <c r="G102" s="29">
        <v>0</v>
      </c>
      <c r="H102" s="29">
        <f t="shared" si="2"/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0.3447561537633936</v>
      </c>
      <c r="P102" s="23">
        <v>0</v>
      </c>
      <c r="Q102" s="29">
        <v>0</v>
      </c>
      <c r="R102" s="29">
        <v>0</v>
      </c>
      <c r="S102" s="29">
        <v>0</v>
      </c>
      <c r="T102" s="23">
        <v>0</v>
      </c>
      <c r="U102" s="29">
        <f t="shared" si="3"/>
        <v>0.3447561537633936</v>
      </c>
    </row>
    <row r="103" spans="1:21" ht="12.75" customHeight="1">
      <c r="A103" s="3">
        <v>97</v>
      </c>
      <c r="B103" s="4" t="s">
        <v>3</v>
      </c>
      <c r="C103" s="2">
        <v>77</v>
      </c>
      <c r="D103" s="22">
        <v>140</v>
      </c>
      <c r="E103" s="23">
        <v>0</v>
      </c>
      <c r="F103" s="29">
        <v>0</v>
      </c>
      <c r="G103" s="29">
        <v>0</v>
      </c>
      <c r="H103" s="29">
        <f t="shared" si="2"/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0.3449184346101061</v>
      </c>
      <c r="P103" s="23">
        <v>0</v>
      </c>
      <c r="Q103" s="29">
        <v>0</v>
      </c>
      <c r="R103" s="29">
        <v>0</v>
      </c>
      <c r="S103" s="29">
        <v>0</v>
      </c>
      <c r="T103" s="23">
        <v>0</v>
      </c>
      <c r="U103" s="29">
        <f t="shared" si="3"/>
        <v>0.3449184346101061</v>
      </c>
    </row>
    <row r="104" spans="1:21" ht="12.75" customHeight="1">
      <c r="A104" s="3">
        <v>98</v>
      </c>
      <c r="B104" s="4" t="s">
        <v>45</v>
      </c>
      <c r="C104" s="2">
        <v>23</v>
      </c>
      <c r="D104" s="22">
        <v>46.3</v>
      </c>
      <c r="E104" s="23">
        <v>0</v>
      </c>
      <c r="F104" s="29">
        <v>0</v>
      </c>
      <c r="G104" s="29">
        <v>0</v>
      </c>
      <c r="H104" s="29">
        <f t="shared" si="2"/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0.3444315920699686</v>
      </c>
      <c r="P104" s="23">
        <v>0</v>
      </c>
      <c r="Q104" s="29">
        <v>0</v>
      </c>
      <c r="R104" s="29">
        <v>0</v>
      </c>
      <c r="S104" s="29">
        <v>0</v>
      </c>
      <c r="T104" s="23">
        <v>0</v>
      </c>
      <c r="U104" s="29">
        <f t="shared" si="3"/>
        <v>0.3444315920699686</v>
      </c>
    </row>
    <row r="105" spans="1:21" ht="12.75" customHeight="1">
      <c r="A105" s="3">
        <v>99</v>
      </c>
      <c r="B105" s="4" t="s">
        <v>46</v>
      </c>
      <c r="C105" s="2">
        <v>1</v>
      </c>
      <c r="D105" s="22">
        <v>294.5</v>
      </c>
      <c r="E105" s="23">
        <v>0</v>
      </c>
      <c r="F105" s="29">
        <v>0</v>
      </c>
      <c r="G105" s="29">
        <v>0</v>
      </c>
      <c r="H105" s="29">
        <f t="shared" si="2"/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0.3447561537633936</v>
      </c>
      <c r="P105" s="23">
        <v>0</v>
      </c>
      <c r="Q105" s="29">
        <v>0</v>
      </c>
      <c r="R105" s="29">
        <v>0</v>
      </c>
      <c r="S105" s="29">
        <v>0</v>
      </c>
      <c r="T105" s="23">
        <v>0</v>
      </c>
      <c r="U105" s="29">
        <f t="shared" si="3"/>
        <v>0.3447561537633936</v>
      </c>
    </row>
    <row r="106" spans="1:21" ht="12.75" customHeight="1">
      <c r="A106" s="3">
        <v>100</v>
      </c>
      <c r="B106" s="4" t="s">
        <v>46</v>
      </c>
      <c r="C106" s="2">
        <v>2</v>
      </c>
      <c r="D106" s="22">
        <v>147.2</v>
      </c>
      <c r="E106" s="23">
        <v>0</v>
      </c>
      <c r="F106" s="29">
        <v>0</v>
      </c>
      <c r="G106" s="29">
        <v>0</v>
      </c>
      <c r="H106" s="29">
        <f t="shared" si="2"/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0.34459387291668103</v>
      </c>
      <c r="P106" s="23">
        <v>0</v>
      </c>
      <c r="Q106" s="29">
        <v>0</v>
      </c>
      <c r="R106" s="29">
        <v>0</v>
      </c>
      <c r="S106" s="29">
        <v>0</v>
      </c>
      <c r="T106" s="23">
        <v>0</v>
      </c>
      <c r="U106" s="29">
        <f t="shared" si="3"/>
        <v>0.34459387291668103</v>
      </c>
    </row>
    <row r="107" spans="1:21" ht="12.75" customHeight="1">
      <c r="A107" s="3">
        <v>101</v>
      </c>
      <c r="B107" s="4" t="s">
        <v>46</v>
      </c>
      <c r="C107" s="2">
        <v>8</v>
      </c>
      <c r="D107" s="22">
        <v>112.2</v>
      </c>
      <c r="E107" s="23">
        <v>0</v>
      </c>
      <c r="F107" s="29">
        <v>0</v>
      </c>
      <c r="G107" s="29">
        <v>0</v>
      </c>
      <c r="H107" s="29">
        <f t="shared" si="2"/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0.34459387291668103</v>
      </c>
      <c r="P107" s="23">
        <v>0</v>
      </c>
      <c r="Q107" s="29">
        <v>0</v>
      </c>
      <c r="R107" s="29">
        <v>0</v>
      </c>
      <c r="S107" s="29">
        <v>0</v>
      </c>
      <c r="T107" s="23">
        <v>0</v>
      </c>
      <c r="U107" s="29">
        <f t="shared" si="3"/>
        <v>0.34459387291668103</v>
      </c>
    </row>
    <row r="108" spans="1:21" ht="12.75" customHeight="1">
      <c r="A108" s="3">
        <v>102</v>
      </c>
      <c r="B108" s="4" t="s">
        <v>46</v>
      </c>
      <c r="C108" s="2">
        <v>13</v>
      </c>
      <c r="D108" s="22">
        <v>176.3</v>
      </c>
      <c r="E108" s="23">
        <v>0</v>
      </c>
      <c r="F108" s="29">
        <v>0</v>
      </c>
      <c r="G108" s="29">
        <v>0</v>
      </c>
      <c r="H108" s="29">
        <f t="shared" si="2"/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0.37103444591796675</v>
      </c>
      <c r="P108" s="23">
        <v>0</v>
      </c>
      <c r="Q108" s="29">
        <v>0</v>
      </c>
      <c r="R108" s="29">
        <v>0</v>
      </c>
      <c r="S108" s="29">
        <v>0</v>
      </c>
      <c r="T108" s="23">
        <v>0</v>
      </c>
      <c r="U108" s="29">
        <f t="shared" si="3"/>
        <v>0.37103444591796675</v>
      </c>
    </row>
    <row r="109" spans="1:21" ht="12.75" customHeight="1">
      <c r="A109" s="3">
        <v>103</v>
      </c>
      <c r="B109" s="4" t="s">
        <v>46</v>
      </c>
      <c r="C109" s="2">
        <v>14</v>
      </c>
      <c r="D109" s="22">
        <v>261.5</v>
      </c>
      <c r="E109" s="23">
        <v>0</v>
      </c>
      <c r="F109" s="29">
        <v>0</v>
      </c>
      <c r="G109" s="29">
        <v>0</v>
      </c>
      <c r="H109" s="29">
        <f t="shared" si="2"/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0.34459387291668103</v>
      </c>
      <c r="P109" s="23">
        <v>0</v>
      </c>
      <c r="Q109" s="29">
        <v>0</v>
      </c>
      <c r="R109" s="29">
        <v>0</v>
      </c>
      <c r="S109" s="29">
        <v>0</v>
      </c>
      <c r="T109" s="23">
        <v>0</v>
      </c>
      <c r="U109" s="29">
        <f t="shared" si="3"/>
        <v>0.34459387291668103</v>
      </c>
    </row>
    <row r="110" spans="1:21" ht="12.75" customHeight="1">
      <c r="A110" s="3">
        <v>104</v>
      </c>
      <c r="B110" s="4" t="s">
        <v>46</v>
      </c>
      <c r="C110" s="2">
        <v>16</v>
      </c>
      <c r="D110" s="22">
        <v>191.5</v>
      </c>
      <c r="E110" s="23">
        <v>0</v>
      </c>
      <c r="F110" s="29">
        <v>0</v>
      </c>
      <c r="G110" s="29">
        <v>0</v>
      </c>
      <c r="H110" s="29">
        <f t="shared" si="2"/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0.3447561537633936</v>
      </c>
      <c r="P110" s="23">
        <v>0</v>
      </c>
      <c r="Q110" s="29">
        <v>0</v>
      </c>
      <c r="R110" s="29">
        <v>0</v>
      </c>
      <c r="S110" s="29">
        <v>0</v>
      </c>
      <c r="T110" s="23">
        <v>0</v>
      </c>
      <c r="U110" s="29">
        <f t="shared" si="3"/>
        <v>0.3447561537633936</v>
      </c>
    </row>
    <row r="111" spans="1:21" ht="12.75" customHeight="1">
      <c r="A111" s="3">
        <v>105</v>
      </c>
      <c r="B111" s="4" t="s">
        <v>99</v>
      </c>
      <c r="C111" s="2">
        <v>21</v>
      </c>
      <c r="D111" s="22">
        <v>165.3</v>
      </c>
      <c r="E111" s="23">
        <v>0.12691491388254417</v>
      </c>
      <c r="F111" s="29">
        <v>0</v>
      </c>
      <c r="G111" s="29">
        <v>0</v>
      </c>
      <c r="H111" s="29">
        <f t="shared" si="2"/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0.22232475999590776</v>
      </c>
      <c r="P111" s="23">
        <v>0.31088388255794575</v>
      </c>
      <c r="Q111" s="29">
        <v>0.018586926876524114</v>
      </c>
      <c r="R111" s="29">
        <v>0.8431705919441396</v>
      </c>
      <c r="S111" s="29">
        <v>0</v>
      </c>
      <c r="T111" s="23">
        <v>0</v>
      </c>
      <c r="U111" s="29">
        <f t="shared" si="3"/>
        <v>1.521881075257061</v>
      </c>
    </row>
    <row r="112" spans="1:21" ht="12.75" customHeight="1">
      <c r="A112" s="3">
        <v>106</v>
      </c>
      <c r="B112" s="4" t="s">
        <v>99</v>
      </c>
      <c r="C112" s="2">
        <v>23</v>
      </c>
      <c r="D112" s="22">
        <v>220.44</v>
      </c>
      <c r="E112" s="23">
        <v>0.10509244000228775</v>
      </c>
      <c r="F112" s="29">
        <v>0</v>
      </c>
      <c r="G112" s="29">
        <v>0</v>
      </c>
      <c r="H112" s="29">
        <f t="shared" si="2"/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0.16877208058083507</v>
      </c>
      <c r="P112" s="23">
        <v>0.6640793689933054</v>
      </c>
      <c r="Q112" s="29">
        <v>0.018586926876524114</v>
      </c>
      <c r="R112" s="29">
        <v>0.20952535751718096</v>
      </c>
      <c r="S112" s="29">
        <v>0</v>
      </c>
      <c r="T112" s="23">
        <v>0</v>
      </c>
      <c r="U112" s="29">
        <f t="shared" si="3"/>
        <v>1.1660561739701332</v>
      </c>
    </row>
    <row r="113" spans="1:21" ht="12.75" customHeight="1">
      <c r="A113" s="3">
        <v>107</v>
      </c>
      <c r="B113" s="4" t="s">
        <v>100</v>
      </c>
      <c r="C113" s="2">
        <v>6</v>
      </c>
      <c r="D113" s="22">
        <v>148.9</v>
      </c>
      <c r="E113" s="23">
        <v>0</v>
      </c>
      <c r="F113" s="29">
        <v>0</v>
      </c>
      <c r="G113" s="29">
        <v>0</v>
      </c>
      <c r="H113" s="29">
        <f t="shared" si="2"/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0.3444315920699686</v>
      </c>
      <c r="P113" s="23">
        <v>0</v>
      </c>
      <c r="Q113" s="29">
        <v>0</v>
      </c>
      <c r="R113" s="29">
        <v>0</v>
      </c>
      <c r="S113" s="29">
        <v>0</v>
      </c>
      <c r="T113" s="23">
        <v>0</v>
      </c>
      <c r="U113" s="29">
        <f t="shared" si="3"/>
        <v>0.3444315920699686</v>
      </c>
    </row>
    <row r="114" spans="1:21" ht="12.75" customHeight="1">
      <c r="A114" s="3">
        <v>108</v>
      </c>
      <c r="B114" s="4" t="s">
        <v>100</v>
      </c>
      <c r="C114" s="2">
        <v>12</v>
      </c>
      <c r="D114" s="22">
        <v>316.27</v>
      </c>
      <c r="E114" s="23">
        <v>0.10509244000228775</v>
      </c>
      <c r="F114" s="29">
        <v>0</v>
      </c>
      <c r="G114" s="29">
        <v>0</v>
      </c>
      <c r="H114" s="29">
        <f t="shared" si="2"/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0.22881599386440143</v>
      </c>
      <c r="P114" s="23">
        <v>0.5595315289707291</v>
      </c>
      <c r="Q114" s="29">
        <v>0.018586926876524114</v>
      </c>
      <c r="R114" s="29">
        <v>0.600927576315676</v>
      </c>
      <c r="S114" s="29">
        <v>0</v>
      </c>
      <c r="T114" s="23">
        <v>0</v>
      </c>
      <c r="U114" s="29">
        <f t="shared" si="3"/>
        <v>1.5129544660296184</v>
      </c>
    </row>
    <row r="115" spans="1:21" ht="12.75" customHeight="1">
      <c r="A115" s="3">
        <v>109</v>
      </c>
      <c r="B115" s="4" t="s">
        <v>69</v>
      </c>
      <c r="C115" s="2">
        <v>37</v>
      </c>
      <c r="D115" s="22">
        <v>2871.92</v>
      </c>
      <c r="E115" s="23">
        <v>0.3250400056901359</v>
      </c>
      <c r="F115" s="29">
        <v>0.06826471325559767</v>
      </c>
      <c r="G115" s="29">
        <v>0.0020276647501662674</v>
      </c>
      <c r="H115" s="29">
        <f t="shared" si="2"/>
        <v>0.10392767079307826</v>
      </c>
      <c r="I115" s="29">
        <v>0.0658991043804037</v>
      </c>
      <c r="J115" s="29">
        <v>0.08786547250720492</v>
      </c>
      <c r="K115" s="29">
        <v>0</v>
      </c>
      <c r="L115" s="29">
        <v>0</v>
      </c>
      <c r="M115" s="29">
        <v>0.006758882500554225</v>
      </c>
      <c r="N115" s="29">
        <v>0.00844860312569278</v>
      </c>
      <c r="O115" s="29">
        <v>0.2677633970753633</v>
      </c>
      <c r="P115" s="23">
        <v>1.9258295237459186</v>
      </c>
      <c r="Q115" s="29">
        <v>0.018586926876524114</v>
      </c>
      <c r="R115" s="29">
        <v>0.2720450206473075</v>
      </c>
      <c r="S115" s="29">
        <v>0</v>
      </c>
      <c r="T115" s="23">
        <v>0</v>
      </c>
      <c r="U115" s="29">
        <f t="shared" si="3"/>
        <v>2.9986924084603386</v>
      </c>
    </row>
    <row r="116" spans="1:21" ht="12.75" customHeight="1">
      <c r="A116" s="3">
        <v>110</v>
      </c>
      <c r="B116" s="4" t="s">
        <v>101</v>
      </c>
      <c r="C116" s="2">
        <v>151</v>
      </c>
      <c r="D116" s="22">
        <v>38.6</v>
      </c>
      <c r="E116" s="23">
        <v>0</v>
      </c>
      <c r="F116" s="29">
        <v>0</v>
      </c>
      <c r="G116" s="29">
        <v>0</v>
      </c>
      <c r="H116" s="29">
        <f t="shared" si="2"/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0.34459387291668103</v>
      </c>
      <c r="P116" s="23">
        <v>0</v>
      </c>
      <c r="Q116" s="29">
        <v>0</v>
      </c>
      <c r="R116" s="29">
        <v>0</v>
      </c>
      <c r="S116" s="29">
        <v>0</v>
      </c>
      <c r="T116" s="23">
        <v>0</v>
      </c>
      <c r="U116" s="29">
        <f t="shared" si="3"/>
        <v>0.34459387291668103</v>
      </c>
    </row>
    <row r="117" spans="1:21" ht="12.75" customHeight="1">
      <c r="A117" s="3">
        <v>111</v>
      </c>
      <c r="B117" s="4" t="s">
        <v>70</v>
      </c>
      <c r="C117" s="2" t="s">
        <v>12</v>
      </c>
      <c r="D117" s="22">
        <v>4481.89</v>
      </c>
      <c r="E117" s="23">
        <v>0.23373018077011543</v>
      </c>
      <c r="F117" s="29">
        <v>0.06488527200532056</v>
      </c>
      <c r="G117" s="29">
        <v>0.0027035530002216903</v>
      </c>
      <c r="H117" s="29">
        <f t="shared" si="2"/>
        <v>0.3117830123792347</v>
      </c>
      <c r="I117" s="29">
        <v>0.07096826625581937</v>
      </c>
      <c r="J117" s="29">
        <v>0.055760780629572355</v>
      </c>
      <c r="K117" s="29">
        <v>0</v>
      </c>
      <c r="L117" s="29">
        <v>0.3345646837774341</v>
      </c>
      <c r="M117" s="29">
        <v>0.006758882500554225</v>
      </c>
      <c r="N117" s="29">
        <v>0.006758882500554225</v>
      </c>
      <c r="O117" s="29">
        <v>0.301842374884955</v>
      </c>
      <c r="P117" s="23">
        <v>2.3739808524438413</v>
      </c>
      <c r="Q117" s="29">
        <v>0.018586926876524114</v>
      </c>
      <c r="R117" s="29">
        <v>0.26190669689647617</v>
      </c>
      <c r="S117" s="29">
        <v>0</v>
      </c>
      <c r="T117" s="23">
        <v>0</v>
      </c>
      <c r="U117" s="29">
        <f t="shared" si="3"/>
        <v>3.582936634257797</v>
      </c>
    </row>
    <row r="118" spans="1:21" ht="12.75" customHeight="1">
      <c r="A118" s="3">
        <v>112</v>
      </c>
      <c r="B118" s="4" t="s">
        <v>102</v>
      </c>
      <c r="C118" s="2">
        <v>145</v>
      </c>
      <c r="D118" s="22">
        <v>611.86</v>
      </c>
      <c r="E118" s="23">
        <v>0.14988593901965624</v>
      </c>
      <c r="F118" s="29">
        <v>0</v>
      </c>
      <c r="G118" s="29">
        <v>0</v>
      </c>
      <c r="H118" s="29">
        <f t="shared" si="2"/>
        <v>0.3460448818714582</v>
      </c>
      <c r="I118" s="29">
        <v>0.09969351688317481</v>
      </c>
      <c r="J118" s="29">
        <v>0.0658991043804037</v>
      </c>
      <c r="K118" s="29">
        <v>0</v>
      </c>
      <c r="L118" s="29">
        <v>0.34639272815340394</v>
      </c>
      <c r="M118" s="29">
        <v>0</v>
      </c>
      <c r="N118" s="29">
        <v>0</v>
      </c>
      <c r="O118" s="29">
        <v>0.24828969546988233</v>
      </c>
      <c r="P118" s="23">
        <v>0.8400881588754877</v>
      </c>
      <c r="Q118" s="29">
        <v>0.018586926876524114</v>
      </c>
      <c r="R118" s="29">
        <v>0.255147814395922</v>
      </c>
      <c r="S118" s="29">
        <v>0</v>
      </c>
      <c r="T118" s="23">
        <v>0</v>
      </c>
      <c r="U118" s="29">
        <f t="shared" si="3"/>
        <v>1.8580434165089308</v>
      </c>
    </row>
    <row r="119" spans="1:21" ht="12.75" customHeight="1">
      <c r="A119" s="3">
        <v>113</v>
      </c>
      <c r="B119" s="7" t="s">
        <v>49</v>
      </c>
      <c r="C119" s="8">
        <v>3</v>
      </c>
      <c r="D119" s="22">
        <v>173.3</v>
      </c>
      <c r="E119" s="23">
        <v>0.22626459760055392</v>
      </c>
      <c r="F119" s="29">
        <v>0</v>
      </c>
      <c r="G119" s="29">
        <v>0</v>
      </c>
      <c r="H119" s="29">
        <f t="shared" si="2"/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0.014375061502035684</v>
      </c>
      <c r="P119" s="23">
        <v>0</v>
      </c>
      <c r="Q119" s="29">
        <v>0.018586926876524114</v>
      </c>
      <c r="R119" s="29">
        <v>0.0109218874400356</v>
      </c>
      <c r="S119" s="29">
        <v>0</v>
      </c>
      <c r="T119" s="23">
        <v>0</v>
      </c>
      <c r="U119" s="29">
        <f t="shared" si="3"/>
        <v>0.2701484734191493</v>
      </c>
    </row>
    <row r="120" spans="1:21" ht="12.75" customHeight="1">
      <c r="A120" s="3">
        <v>114</v>
      </c>
      <c r="B120" s="7" t="s">
        <v>49</v>
      </c>
      <c r="C120" s="8">
        <v>4</v>
      </c>
      <c r="D120" s="22">
        <v>196</v>
      </c>
      <c r="E120" s="23">
        <v>0.2320073538848319</v>
      </c>
      <c r="F120" s="29">
        <v>0</v>
      </c>
      <c r="G120" s="29">
        <v>0</v>
      </c>
      <c r="H120" s="29">
        <f t="shared" si="2"/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0.013450060675775317</v>
      </c>
      <c r="P120" s="23">
        <v>0</v>
      </c>
      <c r="Q120" s="29">
        <v>0.018586926876524114</v>
      </c>
      <c r="R120" s="29">
        <v>0.0280493623773</v>
      </c>
      <c r="S120" s="29">
        <v>0</v>
      </c>
      <c r="T120" s="23">
        <v>0</v>
      </c>
      <c r="U120" s="29">
        <f t="shared" si="3"/>
        <v>0.29209370381443134</v>
      </c>
    </row>
    <row r="121" spans="1:21" ht="12.75" customHeight="1">
      <c r="A121" s="3">
        <v>115</v>
      </c>
      <c r="B121" s="7" t="s">
        <v>49</v>
      </c>
      <c r="C121" s="8">
        <v>5</v>
      </c>
      <c r="D121" s="22">
        <v>107.9</v>
      </c>
      <c r="E121" s="23">
        <v>0.16826275912934593</v>
      </c>
      <c r="F121" s="29">
        <v>0</v>
      </c>
      <c r="G121" s="29">
        <v>0</v>
      </c>
      <c r="H121" s="29">
        <f t="shared" si="2"/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0.01646848442462485</v>
      </c>
      <c r="P121" s="23">
        <v>0</v>
      </c>
      <c r="Q121" s="29">
        <v>0.018586926876524114</v>
      </c>
      <c r="R121" s="29">
        <v>0.0246298345128796</v>
      </c>
      <c r="S121" s="29">
        <v>0</v>
      </c>
      <c r="T121" s="23">
        <v>0</v>
      </c>
      <c r="U121" s="29">
        <f t="shared" si="3"/>
        <v>0.2279480049433745</v>
      </c>
    </row>
    <row r="122" spans="1:21" ht="12.75" customHeight="1">
      <c r="A122" s="3">
        <v>116</v>
      </c>
      <c r="B122" s="7" t="s">
        <v>49</v>
      </c>
      <c r="C122" s="8">
        <v>6</v>
      </c>
      <c r="D122" s="22">
        <v>266.7</v>
      </c>
      <c r="E122" s="23">
        <v>0.08614134426417032</v>
      </c>
      <c r="F122" s="29">
        <v>0</v>
      </c>
      <c r="G122" s="29">
        <v>0</v>
      </c>
      <c r="H122" s="29">
        <f t="shared" si="2"/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0.012460147510830051</v>
      </c>
      <c r="P122" s="23">
        <v>0</v>
      </c>
      <c r="Q122" s="29">
        <v>0.018586926876524114</v>
      </c>
      <c r="R122" s="29">
        <v>0.23318144626912077</v>
      </c>
      <c r="S122" s="29">
        <v>0</v>
      </c>
      <c r="T122" s="23">
        <v>0</v>
      </c>
      <c r="U122" s="29">
        <f t="shared" si="3"/>
        <v>0.35036986492064526</v>
      </c>
    </row>
    <row r="123" spans="1:21" ht="12.75" customHeight="1">
      <c r="A123" s="3">
        <v>117</v>
      </c>
      <c r="B123" s="7" t="s">
        <v>49</v>
      </c>
      <c r="C123" s="8">
        <v>7</v>
      </c>
      <c r="D123" s="22">
        <v>298.4</v>
      </c>
      <c r="E123" s="23">
        <v>0</v>
      </c>
      <c r="F123" s="29">
        <v>0</v>
      </c>
      <c r="G123" s="29">
        <v>0</v>
      </c>
      <c r="H123" s="29">
        <f t="shared" si="2"/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0.2290212559189423</v>
      </c>
      <c r="P123" s="23">
        <v>0</v>
      </c>
      <c r="Q123" s="29">
        <v>0</v>
      </c>
      <c r="R123" s="29">
        <v>0</v>
      </c>
      <c r="S123" s="29">
        <v>0</v>
      </c>
      <c r="T123" s="23">
        <v>0</v>
      </c>
      <c r="U123" s="29">
        <f t="shared" si="3"/>
        <v>0.2290212559189423</v>
      </c>
    </row>
    <row r="124" spans="1:21" ht="12.75" customHeight="1">
      <c r="A124" s="3">
        <v>118</v>
      </c>
      <c r="B124" s="7" t="s">
        <v>49</v>
      </c>
      <c r="C124" s="8">
        <v>10</v>
      </c>
      <c r="D124" s="22">
        <v>246.36</v>
      </c>
      <c r="E124" s="23">
        <v>0</v>
      </c>
      <c r="F124" s="29">
        <v>0</v>
      </c>
      <c r="G124" s="29">
        <v>0</v>
      </c>
      <c r="H124" s="29">
        <f t="shared" si="2"/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0.22655570755019686</v>
      </c>
      <c r="P124" s="23">
        <v>0</v>
      </c>
      <c r="Q124" s="29">
        <v>0</v>
      </c>
      <c r="R124" s="29">
        <v>0</v>
      </c>
      <c r="S124" s="29">
        <v>0</v>
      </c>
      <c r="T124" s="23">
        <v>0</v>
      </c>
      <c r="U124" s="29">
        <f t="shared" si="3"/>
        <v>0.22655570755019686</v>
      </c>
    </row>
    <row r="125" spans="1:21" ht="12.75" customHeight="1">
      <c r="A125" s="3">
        <v>119</v>
      </c>
      <c r="B125" s="7" t="s">
        <v>49</v>
      </c>
      <c r="C125" s="8">
        <v>11</v>
      </c>
      <c r="D125" s="22">
        <v>617.29</v>
      </c>
      <c r="E125" s="23">
        <v>0.16022290033135672</v>
      </c>
      <c r="F125" s="29">
        <v>0.13382587351097364</v>
      </c>
      <c r="G125" s="29">
        <v>0</v>
      </c>
      <c r="H125" s="29">
        <f t="shared" si="2"/>
        <v>0.06966580130085465</v>
      </c>
      <c r="I125" s="29">
        <v>0.10307295813345192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0.10548255036302191</v>
      </c>
      <c r="P125" s="23">
        <v>1.018562444686325</v>
      </c>
      <c r="Q125" s="29">
        <v>0.018586926876524114</v>
      </c>
      <c r="R125" s="29">
        <v>0.2466992112702292</v>
      </c>
      <c r="S125" s="29">
        <v>0</v>
      </c>
      <c r="T125" s="23">
        <v>0</v>
      </c>
      <c r="U125" s="29">
        <f t="shared" si="3"/>
        <v>1.7530457083392852</v>
      </c>
    </row>
    <row r="126" spans="1:21" ht="12.75" customHeight="1">
      <c r="A126" s="3">
        <v>120</v>
      </c>
      <c r="B126" s="7" t="s">
        <v>49</v>
      </c>
      <c r="C126" s="8">
        <v>12</v>
      </c>
      <c r="D126" s="22">
        <v>620.24</v>
      </c>
      <c r="E126" s="23">
        <v>0.10968664502971016</v>
      </c>
      <c r="F126" s="29">
        <v>0.1345017617610291</v>
      </c>
      <c r="G126" s="29">
        <v>0</v>
      </c>
      <c r="H126" s="29">
        <f t="shared" si="2"/>
        <v>0.06966580130085465</v>
      </c>
      <c r="I126" s="29">
        <v>0.10307295813345192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0.1038597418958985</v>
      </c>
      <c r="P126" s="23">
        <v>0.8240150679337287</v>
      </c>
      <c r="Q126" s="29">
        <v>0.018586926876524114</v>
      </c>
      <c r="R126" s="29">
        <v>0.2466992112702292</v>
      </c>
      <c r="S126" s="29">
        <v>0</v>
      </c>
      <c r="T126" s="23">
        <v>0</v>
      </c>
      <c r="U126" s="29">
        <f t="shared" si="3"/>
        <v>1.5070151560679745</v>
      </c>
    </row>
    <row r="127" spans="1:21" ht="12.75" customHeight="1">
      <c r="A127" s="3">
        <v>121</v>
      </c>
      <c r="B127" s="7" t="s">
        <v>49</v>
      </c>
      <c r="C127" s="8">
        <v>17</v>
      </c>
      <c r="D127" s="22">
        <v>217.7</v>
      </c>
      <c r="E127" s="23">
        <v>0</v>
      </c>
      <c r="F127" s="29">
        <v>0</v>
      </c>
      <c r="G127" s="29">
        <v>0</v>
      </c>
      <c r="H127" s="29">
        <f t="shared" si="2"/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0.3444315920699686</v>
      </c>
      <c r="P127" s="23">
        <v>0</v>
      </c>
      <c r="Q127" s="29">
        <v>0</v>
      </c>
      <c r="R127" s="29">
        <v>0</v>
      </c>
      <c r="S127" s="29">
        <v>0</v>
      </c>
      <c r="T127" s="23">
        <v>0</v>
      </c>
      <c r="U127" s="29">
        <f t="shared" si="3"/>
        <v>0.3444315920699686</v>
      </c>
    </row>
    <row r="128" spans="1:21" ht="12.75" customHeight="1">
      <c r="A128" s="3">
        <v>122</v>
      </c>
      <c r="B128" s="7" t="s">
        <v>49</v>
      </c>
      <c r="C128" s="8">
        <v>24</v>
      </c>
      <c r="D128" s="22">
        <v>632.07</v>
      </c>
      <c r="E128" s="23">
        <v>0.05685328721435238</v>
      </c>
      <c r="F128" s="29">
        <v>0</v>
      </c>
      <c r="G128" s="29">
        <v>0</v>
      </c>
      <c r="H128" s="29">
        <f t="shared" si="2"/>
        <v>0.18387203294159998</v>
      </c>
      <c r="I128" s="29">
        <v>0.1368673706362231</v>
      </c>
      <c r="J128" s="29">
        <v>0.13517765001108448</v>
      </c>
      <c r="K128" s="29">
        <v>0</v>
      </c>
      <c r="L128" s="29">
        <v>0</v>
      </c>
      <c r="M128" s="29">
        <v>0</v>
      </c>
      <c r="N128" s="29">
        <v>0</v>
      </c>
      <c r="O128" s="29">
        <v>0.12820186890274973</v>
      </c>
      <c r="P128" s="23">
        <v>0.021945115998004056</v>
      </c>
      <c r="Q128" s="29">
        <v>0.018586926876524114</v>
      </c>
      <c r="R128" s="29">
        <v>0.3345646837774341</v>
      </c>
      <c r="S128" s="29">
        <v>0</v>
      </c>
      <c r="T128" s="23">
        <v>0</v>
      </c>
      <c r="U128" s="29">
        <f t="shared" si="3"/>
        <v>0.7440239157106643</v>
      </c>
    </row>
    <row r="129" spans="1:21" ht="12.75" customHeight="1">
      <c r="A129" s="3">
        <v>123</v>
      </c>
      <c r="B129" s="7" t="s">
        <v>49</v>
      </c>
      <c r="C129" s="8">
        <v>41</v>
      </c>
      <c r="D129" s="22">
        <v>129.7</v>
      </c>
      <c r="E129" s="23">
        <v>0</v>
      </c>
      <c r="F129" s="29">
        <v>0</v>
      </c>
      <c r="G129" s="29">
        <v>0</v>
      </c>
      <c r="H129" s="29">
        <f t="shared" si="2"/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0.34459387291668103</v>
      </c>
      <c r="P129" s="23">
        <v>0</v>
      </c>
      <c r="Q129" s="29">
        <v>0</v>
      </c>
      <c r="R129" s="29">
        <v>0</v>
      </c>
      <c r="S129" s="29">
        <v>0</v>
      </c>
      <c r="T129" s="23">
        <v>0</v>
      </c>
      <c r="U129" s="29">
        <f t="shared" si="3"/>
        <v>0.34459387291668103</v>
      </c>
    </row>
    <row r="130" spans="1:21" ht="12.75" customHeight="1">
      <c r="A130" s="3">
        <v>124</v>
      </c>
      <c r="B130" s="7" t="s">
        <v>49</v>
      </c>
      <c r="C130" s="8">
        <v>42</v>
      </c>
      <c r="D130" s="22">
        <v>257.5</v>
      </c>
      <c r="E130" s="23">
        <v>0</v>
      </c>
      <c r="F130" s="29">
        <v>0</v>
      </c>
      <c r="G130" s="29">
        <v>0</v>
      </c>
      <c r="H130" s="29">
        <f t="shared" si="2"/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0.3442693112232571</v>
      </c>
      <c r="P130" s="23">
        <v>0</v>
      </c>
      <c r="Q130" s="29">
        <v>0</v>
      </c>
      <c r="R130" s="29">
        <v>0</v>
      </c>
      <c r="S130" s="29">
        <v>0</v>
      </c>
      <c r="T130" s="23">
        <v>0</v>
      </c>
      <c r="U130" s="29">
        <f t="shared" si="3"/>
        <v>0.3442693112232571</v>
      </c>
    </row>
    <row r="131" spans="1:21" ht="12.75" customHeight="1">
      <c r="A131" s="3">
        <v>125</v>
      </c>
      <c r="B131" s="7" t="s">
        <v>49</v>
      </c>
      <c r="C131" s="8">
        <v>43</v>
      </c>
      <c r="D131" s="22">
        <v>378.6</v>
      </c>
      <c r="E131" s="23">
        <v>0</v>
      </c>
      <c r="F131" s="29">
        <v>0</v>
      </c>
      <c r="G131" s="29">
        <v>0</v>
      </c>
      <c r="H131" s="29">
        <f t="shared" si="2"/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0.34459387291668103</v>
      </c>
      <c r="P131" s="23">
        <v>0</v>
      </c>
      <c r="Q131" s="29">
        <v>0</v>
      </c>
      <c r="R131" s="29">
        <v>0</v>
      </c>
      <c r="S131" s="29">
        <v>0</v>
      </c>
      <c r="T131" s="23">
        <v>0</v>
      </c>
      <c r="U131" s="29">
        <f t="shared" si="3"/>
        <v>0.34459387291668103</v>
      </c>
    </row>
    <row r="132" spans="1:21" ht="12.75" customHeight="1">
      <c r="A132" s="3">
        <v>126</v>
      </c>
      <c r="B132" s="7" t="s">
        <v>49</v>
      </c>
      <c r="C132" s="8">
        <v>44</v>
      </c>
      <c r="D132" s="22">
        <v>338.7</v>
      </c>
      <c r="E132" s="23">
        <v>0</v>
      </c>
      <c r="F132" s="29">
        <v>0</v>
      </c>
      <c r="G132" s="29">
        <v>0</v>
      </c>
      <c r="H132" s="29">
        <f t="shared" si="2"/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0.3449184346101061</v>
      </c>
      <c r="P132" s="23">
        <v>0</v>
      </c>
      <c r="Q132" s="29">
        <v>0</v>
      </c>
      <c r="R132" s="29">
        <v>0</v>
      </c>
      <c r="S132" s="29">
        <v>0</v>
      </c>
      <c r="T132" s="23">
        <v>0</v>
      </c>
      <c r="U132" s="29">
        <f t="shared" si="3"/>
        <v>0.3449184346101061</v>
      </c>
    </row>
    <row r="133" spans="1:21" ht="12.75" customHeight="1">
      <c r="A133" s="3">
        <v>127</v>
      </c>
      <c r="B133" s="7" t="s">
        <v>49</v>
      </c>
      <c r="C133" s="8">
        <v>50</v>
      </c>
      <c r="D133" s="22">
        <v>321.7</v>
      </c>
      <c r="E133" s="23">
        <v>0</v>
      </c>
      <c r="F133" s="29">
        <v>0</v>
      </c>
      <c r="G133" s="29">
        <v>0</v>
      </c>
      <c r="H133" s="29">
        <f t="shared" si="2"/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0.3447561537633936</v>
      </c>
      <c r="P133" s="23">
        <v>0</v>
      </c>
      <c r="Q133" s="29">
        <v>0</v>
      </c>
      <c r="R133" s="29">
        <v>0</v>
      </c>
      <c r="S133" s="29">
        <v>0</v>
      </c>
      <c r="T133" s="23">
        <v>0</v>
      </c>
      <c r="U133" s="29">
        <f t="shared" si="3"/>
        <v>0.3447561537633936</v>
      </c>
    </row>
    <row r="134" spans="1:21" ht="12.75" customHeight="1">
      <c r="A134" s="3">
        <v>128</v>
      </c>
      <c r="B134" s="7" t="s">
        <v>49</v>
      </c>
      <c r="C134" s="8">
        <v>51</v>
      </c>
      <c r="D134" s="22">
        <v>354.5</v>
      </c>
      <c r="E134" s="23">
        <v>0</v>
      </c>
      <c r="F134" s="29">
        <v>0</v>
      </c>
      <c r="G134" s="29">
        <v>0</v>
      </c>
      <c r="H134" s="29">
        <f t="shared" si="2"/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0.3447561537633936</v>
      </c>
      <c r="P134" s="23">
        <v>0</v>
      </c>
      <c r="Q134" s="29">
        <v>0</v>
      </c>
      <c r="R134" s="29">
        <v>0</v>
      </c>
      <c r="S134" s="29">
        <v>0</v>
      </c>
      <c r="T134" s="23">
        <v>0</v>
      </c>
      <c r="U134" s="29">
        <f t="shared" si="3"/>
        <v>0.3447561537633936</v>
      </c>
    </row>
    <row r="135" spans="1:21" ht="12.75" customHeight="1">
      <c r="A135" s="3">
        <v>129</v>
      </c>
      <c r="B135" s="7" t="s">
        <v>49</v>
      </c>
      <c r="C135" s="8">
        <v>54</v>
      </c>
      <c r="D135" s="22">
        <v>465.12</v>
      </c>
      <c r="E135" s="23">
        <v>0.031010883935101305</v>
      </c>
      <c r="F135" s="29">
        <v>0</v>
      </c>
      <c r="G135" s="29">
        <v>0</v>
      </c>
      <c r="H135" s="29">
        <f aca="true" t="shared" si="4" ref="H135:H198">((((SUM(I135:L135))*0.659)*1.02695)/1.0014)*1.00011</f>
        <v>0.12562685480481983</v>
      </c>
      <c r="I135" s="29">
        <v>0.09631407563289772</v>
      </c>
      <c r="J135" s="29">
        <v>0.08955519313234347</v>
      </c>
      <c r="K135" s="29">
        <v>0</v>
      </c>
      <c r="L135" s="29">
        <v>0</v>
      </c>
      <c r="M135" s="29">
        <v>0</v>
      </c>
      <c r="N135" s="29">
        <v>0</v>
      </c>
      <c r="O135" s="29">
        <v>0.13469310277124336</v>
      </c>
      <c r="P135" s="23">
        <v>0.8572229444087055</v>
      </c>
      <c r="Q135" s="29">
        <v>0.018586926876524114</v>
      </c>
      <c r="R135" s="29">
        <v>0.43425820066060894</v>
      </c>
      <c r="S135" s="29">
        <v>0</v>
      </c>
      <c r="T135" s="23">
        <v>0</v>
      </c>
      <c r="U135" s="29">
        <f t="shared" si="3"/>
        <v>1.601398913457003</v>
      </c>
    </row>
    <row r="136" spans="1:21" ht="12.75" customHeight="1">
      <c r="A136" s="3">
        <v>130</v>
      </c>
      <c r="B136" s="7" t="s">
        <v>49</v>
      </c>
      <c r="C136" s="8">
        <v>57</v>
      </c>
      <c r="D136" s="22">
        <v>249</v>
      </c>
      <c r="E136" s="23">
        <v>0.05915038972806355</v>
      </c>
      <c r="F136" s="29">
        <v>0</v>
      </c>
      <c r="G136" s="29">
        <v>0</v>
      </c>
      <c r="H136" s="29">
        <f t="shared" si="4"/>
        <v>0.2546798965588621</v>
      </c>
      <c r="I136" s="29">
        <v>0.2433197700199521</v>
      </c>
      <c r="J136" s="29">
        <v>0.13348792938594595</v>
      </c>
      <c r="K136" s="29">
        <v>0</v>
      </c>
      <c r="L136" s="29">
        <v>0</v>
      </c>
      <c r="M136" s="29">
        <v>0</v>
      </c>
      <c r="N136" s="29">
        <v>0</v>
      </c>
      <c r="O136" s="29">
        <v>0.1817545483178224</v>
      </c>
      <c r="P136" s="23">
        <v>0.5313857372074425</v>
      </c>
      <c r="Q136" s="29">
        <v>0.018586926876524114</v>
      </c>
      <c r="R136" s="29">
        <v>0.2466992112702292</v>
      </c>
      <c r="S136" s="29">
        <v>0</v>
      </c>
      <c r="T136" s="23">
        <v>0</v>
      </c>
      <c r="U136" s="29">
        <f aca="true" t="shared" si="5" ref="U136:U199">SUM(M136:T136,E136:H136)</f>
        <v>1.292256709958944</v>
      </c>
    </row>
    <row r="137" spans="1:21" ht="12.75" customHeight="1">
      <c r="A137" s="3">
        <v>131</v>
      </c>
      <c r="B137" s="7" t="s">
        <v>49</v>
      </c>
      <c r="C137" s="8">
        <v>63</v>
      </c>
      <c r="D137" s="22">
        <v>246.4</v>
      </c>
      <c r="E137" s="23">
        <v>0</v>
      </c>
      <c r="F137" s="29">
        <v>0</v>
      </c>
      <c r="G137" s="29">
        <v>0</v>
      </c>
      <c r="H137" s="29">
        <f t="shared" si="4"/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0.34459387291668103</v>
      </c>
      <c r="P137" s="23">
        <v>0</v>
      </c>
      <c r="Q137" s="29">
        <v>0</v>
      </c>
      <c r="R137" s="29">
        <v>0</v>
      </c>
      <c r="S137" s="29">
        <v>0</v>
      </c>
      <c r="T137" s="23">
        <v>0</v>
      </c>
      <c r="U137" s="29">
        <f t="shared" si="5"/>
        <v>0.34459387291668103</v>
      </c>
    </row>
    <row r="138" spans="1:21" ht="12.75" customHeight="1">
      <c r="A138" s="3">
        <v>132</v>
      </c>
      <c r="B138" s="7" t="s">
        <v>49</v>
      </c>
      <c r="C138" s="8">
        <v>65</v>
      </c>
      <c r="D138" s="22">
        <v>384.5</v>
      </c>
      <c r="E138" s="23">
        <v>0.04077356961837393</v>
      </c>
      <c r="F138" s="29">
        <v>0</v>
      </c>
      <c r="G138" s="29">
        <v>0</v>
      </c>
      <c r="H138" s="29">
        <f t="shared" si="4"/>
        <v>0.13818954028530184</v>
      </c>
      <c r="I138" s="29">
        <v>0.11490100250942184</v>
      </c>
      <c r="J138" s="29">
        <v>0.08955519313234347</v>
      </c>
      <c r="K138" s="29">
        <v>0</v>
      </c>
      <c r="L138" s="29">
        <v>0</v>
      </c>
      <c r="M138" s="29">
        <v>0</v>
      </c>
      <c r="N138" s="29">
        <v>0</v>
      </c>
      <c r="O138" s="29">
        <v>0.16228084671234141</v>
      </c>
      <c r="P138" s="23">
        <v>0.5187610055274915</v>
      </c>
      <c r="Q138" s="29">
        <v>0.018586926876524114</v>
      </c>
      <c r="R138" s="29">
        <v>0.18755898939037974</v>
      </c>
      <c r="S138" s="29">
        <v>0</v>
      </c>
      <c r="T138" s="23">
        <v>0</v>
      </c>
      <c r="U138" s="29">
        <f t="shared" si="5"/>
        <v>1.0661508784104126</v>
      </c>
    </row>
    <row r="139" spans="1:21" ht="12.75" customHeight="1">
      <c r="A139" s="3">
        <v>133</v>
      </c>
      <c r="B139" s="7" t="s">
        <v>49</v>
      </c>
      <c r="C139" s="8">
        <v>66</v>
      </c>
      <c r="D139" s="22">
        <v>211</v>
      </c>
      <c r="E139" s="23">
        <v>0</v>
      </c>
      <c r="F139" s="29">
        <v>0</v>
      </c>
      <c r="G139" s="29">
        <v>0</v>
      </c>
      <c r="H139" s="29">
        <f t="shared" si="4"/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0.3444315920699686</v>
      </c>
      <c r="P139" s="23">
        <v>0</v>
      </c>
      <c r="Q139" s="29">
        <v>0</v>
      </c>
      <c r="R139" s="29">
        <v>0</v>
      </c>
      <c r="S139" s="29">
        <v>0</v>
      </c>
      <c r="T139" s="23">
        <v>0</v>
      </c>
      <c r="U139" s="29">
        <f t="shared" si="5"/>
        <v>0.3444315920699686</v>
      </c>
    </row>
    <row r="140" spans="1:21" ht="12.75" customHeight="1">
      <c r="A140" s="3">
        <v>134</v>
      </c>
      <c r="B140" s="4" t="s">
        <v>50</v>
      </c>
      <c r="C140" s="2">
        <v>4</v>
      </c>
      <c r="D140" s="22">
        <v>46.5</v>
      </c>
      <c r="E140" s="23">
        <v>0</v>
      </c>
      <c r="F140" s="29">
        <v>0</v>
      </c>
      <c r="G140" s="29">
        <v>0</v>
      </c>
      <c r="H140" s="29">
        <f t="shared" si="4"/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0.3442693112232571</v>
      </c>
      <c r="P140" s="23">
        <v>0</v>
      </c>
      <c r="Q140" s="29">
        <v>0</v>
      </c>
      <c r="R140" s="29">
        <v>0</v>
      </c>
      <c r="S140" s="29">
        <v>0</v>
      </c>
      <c r="T140" s="23">
        <v>0</v>
      </c>
      <c r="U140" s="29">
        <f t="shared" si="5"/>
        <v>0.3442693112232571</v>
      </c>
    </row>
    <row r="141" spans="1:21" ht="12.75" customHeight="1">
      <c r="A141" s="3">
        <v>135</v>
      </c>
      <c r="B141" s="4" t="s">
        <v>4</v>
      </c>
      <c r="C141" s="2">
        <v>13</v>
      </c>
      <c r="D141" s="22">
        <v>450.4</v>
      </c>
      <c r="E141" s="23">
        <v>0.02297102513711207</v>
      </c>
      <c r="F141" s="29">
        <v>0</v>
      </c>
      <c r="G141" s="29">
        <v>0</v>
      </c>
      <c r="H141" s="29">
        <f t="shared" si="4"/>
        <v>0.12562685480481983</v>
      </c>
      <c r="I141" s="29">
        <v>0.11659072313456038</v>
      </c>
      <c r="J141" s="29">
        <v>0.06927854563068081</v>
      </c>
      <c r="K141" s="29">
        <v>0</v>
      </c>
      <c r="L141" s="29">
        <v>0</v>
      </c>
      <c r="M141" s="29">
        <v>0</v>
      </c>
      <c r="N141" s="29">
        <v>0</v>
      </c>
      <c r="O141" s="29">
        <v>0.13793871970549018</v>
      </c>
      <c r="P141" s="23">
        <v>0.7877451098160076</v>
      </c>
      <c r="Q141" s="29">
        <v>0.018586926876524114</v>
      </c>
      <c r="R141" s="29">
        <v>0.3210469187763257</v>
      </c>
      <c r="S141" s="29">
        <v>0</v>
      </c>
      <c r="T141" s="23">
        <v>0</v>
      </c>
      <c r="U141" s="29">
        <f t="shared" si="5"/>
        <v>1.4139155551162794</v>
      </c>
    </row>
    <row r="142" spans="1:21" ht="12.75" customHeight="1">
      <c r="A142" s="3">
        <v>136</v>
      </c>
      <c r="B142" s="4" t="s">
        <v>4</v>
      </c>
      <c r="C142" s="2">
        <v>32</v>
      </c>
      <c r="D142" s="22">
        <v>80</v>
      </c>
      <c r="E142" s="23">
        <v>0</v>
      </c>
      <c r="F142" s="29">
        <v>0</v>
      </c>
      <c r="G142" s="29">
        <v>0</v>
      </c>
      <c r="H142" s="29">
        <f t="shared" si="4"/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0.3444315920699686</v>
      </c>
      <c r="P142" s="23">
        <v>0</v>
      </c>
      <c r="Q142" s="29">
        <v>0</v>
      </c>
      <c r="R142" s="29">
        <v>0</v>
      </c>
      <c r="S142" s="29">
        <v>0</v>
      </c>
      <c r="T142" s="23">
        <v>0</v>
      </c>
      <c r="U142" s="29">
        <f t="shared" si="5"/>
        <v>0.3444315920699686</v>
      </c>
    </row>
    <row r="143" spans="1:21" ht="12.75" customHeight="1">
      <c r="A143" s="3">
        <v>137</v>
      </c>
      <c r="B143" s="4" t="s">
        <v>4</v>
      </c>
      <c r="C143" s="2" t="s">
        <v>12</v>
      </c>
      <c r="D143" s="22">
        <v>2962.7</v>
      </c>
      <c r="E143" s="23">
        <v>0.19927364306444728</v>
      </c>
      <c r="F143" s="29">
        <v>0.06826471325559767</v>
      </c>
      <c r="G143" s="29">
        <v>0.0020276647501662674</v>
      </c>
      <c r="H143" s="29">
        <f t="shared" si="4"/>
        <v>0.12220066785559748</v>
      </c>
      <c r="I143" s="29">
        <v>0.10476267875859048</v>
      </c>
      <c r="J143" s="29">
        <v>0.07603742813123503</v>
      </c>
      <c r="K143" s="29">
        <v>0</v>
      </c>
      <c r="L143" s="29">
        <v>0</v>
      </c>
      <c r="M143" s="29">
        <v>0.005069161875415668</v>
      </c>
      <c r="N143" s="29">
        <v>0.006758882500554225</v>
      </c>
      <c r="O143" s="29">
        <v>0.26127216320686963</v>
      </c>
      <c r="P143" s="23">
        <v>1.9267749481562007</v>
      </c>
      <c r="Q143" s="29">
        <v>0.018586926876524114</v>
      </c>
      <c r="R143" s="29">
        <v>0.31259831565063295</v>
      </c>
      <c r="S143" s="29">
        <v>0</v>
      </c>
      <c r="T143" s="23">
        <v>0</v>
      </c>
      <c r="U143" s="29">
        <f t="shared" si="5"/>
        <v>2.9228270871920063</v>
      </c>
    </row>
    <row r="144" spans="1:21" ht="12.75" customHeight="1">
      <c r="A144" s="3">
        <v>138</v>
      </c>
      <c r="B144" s="4" t="s">
        <v>5</v>
      </c>
      <c r="C144" s="2">
        <v>44</v>
      </c>
      <c r="D144" s="22">
        <v>368.22</v>
      </c>
      <c r="E144" s="23">
        <v>0.0689130754113362</v>
      </c>
      <c r="F144" s="29">
        <v>0</v>
      </c>
      <c r="G144" s="29">
        <v>0</v>
      </c>
      <c r="H144" s="29">
        <f t="shared" si="4"/>
        <v>0.0708078636172621</v>
      </c>
      <c r="I144" s="29">
        <v>0.10476267875859048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0.16877208058083507</v>
      </c>
      <c r="P144" s="23">
        <v>1.4071257368469758</v>
      </c>
      <c r="Q144" s="29">
        <v>0.018586926876524114</v>
      </c>
      <c r="R144" s="29">
        <v>0.4545348481622716</v>
      </c>
      <c r="S144" s="29">
        <v>0</v>
      </c>
      <c r="T144" s="23">
        <v>0</v>
      </c>
      <c r="U144" s="29">
        <f t="shared" si="5"/>
        <v>2.188740531495205</v>
      </c>
    </row>
    <row r="145" spans="1:21" ht="12.75" customHeight="1">
      <c r="A145" s="3">
        <v>139</v>
      </c>
      <c r="B145" s="4" t="s">
        <v>5</v>
      </c>
      <c r="C145" s="2">
        <v>46</v>
      </c>
      <c r="D145" s="22">
        <v>52.8</v>
      </c>
      <c r="E145" s="23">
        <v>0</v>
      </c>
      <c r="F145" s="29">
        <v>0</v>
      </c>
      <c r="G145" s="29">
        <v>0</v>
      </c>
      <c r="H145" s="29">
        <f t="shared" si="4"/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0.3449184346101061</v>
      </c>
      <c r="P145" s="23">
        <v>0</v>
      </c>
      <c r="Q145" s="29">
        <v>0</v>
      </c>
      <c r="R145" s="29">
        <v>0</v>
      </c>
      <c r="S145" s="29">
        <v>0</v>
      </c>
      <c r="T145" s="23">
        <v>0</v>
      </c>
      <c r="U145" s="29">
        <f t="shared" si="5"/>
        <v>0.3449184346101061</v>
      </c>
    </row>
    <row r="146" spans="1:21" ht="12.75" customHeight="1">
      <c r="A146" s="3">
        <v>140</v>
      </c>
      <c r="B146" s="7" t="s">
        <v>103</v>
      </c>
      <c r="C146" s="8">
        <v>16</v>
      </c>
      <c r="D146" s="22">
        <v>644.6</v>
      </c>
      <c r="E146" s="23">
        <v>0.044793499017368545</v>
      </c>
      <c r="F146" s="29">
        <v>0</v>
      </c>
      <c r="G146" s="29">
        <v>0</v>
      </c>
      <c r="H146" s="29">
        <f t="shared" si="4"/>
        <v>0.1027856084766708</v>
      </c>
      <c r="I146" s="29">
        <v>0.08110659000665069</v>
      </c>
      <c r="J146" s="29">
        <v>0.07096826625581937</v>
      </c>
      <c r="K146" s="29">
        <v>0</v>
      </c>
      <c r="L146" s="29">
        <v>0</v>
      </c>
      <c r="M146" s="29">
        <v>0</v>
      </c>
      <c r="N146" s="29">
        <v>0</v>
      </c>
      <c r="O146" s="29">
        <v>0.24017565313426528</v>
      </c>
      <c r="P146" s="23">
        <v>1.352902331114584</v>
      </c>
      <c r="Q146" s="29">
        <v>0.018586926876524114</v>
      </c>
      <c r="R146" s="29">
        <v>0.19431787189093397</v>
      </c>
      <c r="S146" s="29">
        <v>0</v>
      </c>
      <c r="T146" s="23">
        <v>0</v>
      </c>
      <c r="U146" s="29">
        <f t="shared" si="5"/>
        <v>1.953561890510347</v>
      </c>
    </row>
    <row r="147" spans="1:21" ht="12.75" customHeight="1">
      <c r="A147" s="3">
        <v>141</v>
      </c>
      <c r="B147" s="7" t="s">
        <v>103</v>
      </c>
      <c r="C147" s="8">
        <v>17</v>
      </c>
      <c r="D147" s="22">
        <v>593.4</v>
      </c>
      <c r="E147" s="23">
        <v>0.053981909072213376</v>
      </c>
      <c r="F147" s="29">
        <v>0</v>
      </c>
      <c r="G147" s="29">
        <v>0</v>
      </c>
      <c r="H147" s="29">
        <f t="shared" si="4"/>
        <v>0.13247922870326456</v>
      </c>
      <c r="I147" s="29">
        <v>0.11152156125914471</v>
      </c>
      <c r="J147" s="29">
        <v>0.0844860312569278</v>
      </c>
      <c r="K147" s="29">
        <v>0</v>
      </c>
      <c r="L147" s="29">
        <v>0</v>
      </c>
      <c r="M147" s="29">
        <v>0</v>
      </c>
      <c r="N147" s="29">
        <v>0</v>
      </c>
      <c r="O147" s="29">
        <v>0.15578961284384774</v>
      </c>
      <c r="P147" s="23">
        <v>1.01666545540021</v>
      </c>
      <c r="Q147" s="29">
        <v>0.018586926876524114</v>
      </c>
      <c r="R147" s="29">
        <v>0.18755898939037974</v>
      </c>
      <c r="S147" s="29">
        <v>0</v>
      </c>
      <c r="T147" s="23">
        <v>0</v>
      </c>
      <c r="U147" s="29">
        <f t="shared" si="5"/>
        <v>1.5650621222864396</v>
      </c>
    </row>
    <row r="148" spans="1:21" ht="12.75" customHeight="1">
      <c r="A148" s="3">
        <v>142</v>
      </c>
      <c r="B148" s="7" t="s">
        <v>103</v>
      </c>
      <c r="C148" s="8">
        <v>18</v>
      </c>
      <c r="D148" s="22">
        <v>219.69</v>
      </c>
      <c r="E148" s="23">
        <v>0</v>
      </c>
      <c r="F148" s="29">
        <v>0</v>
      </c>
      <c r="G148" s="29">
        <v>0</v>
      </c>
      <c r="H148" s="29">
        <f t="shared" si="4"/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0.34459387291668103</v>
      </c>
      <c r="P148" s="23">
        <v>0</v>
      </c>
      <c r="Q148" s="29">
        <v>0</v>
      </c>
      <c r="R148" s="29">
        <v>0</v>
      </c>
      <c r="S148" s="29">
        <v>0</v>
      </c>
      <c r="T148" s="23">
        <v>0</v>
      </c>
      <c r="U148" s="29">
        <f t="shared" si="5"/>
        <v>0.34459387291668103</v>
      </c>
    </row>
    <row r="149" spans="1:21" ht="12.75" customHeight="1">
      <c r="A149" s="3">
        <v>143</v>
      </c>
      <c r="B149" s="7" t="s">
        <v>103</v>
      </c>
      <c r="C149" s="8">
        <v>23</v>
      </c>
      <c r="D149" s="22">
        <v>241.56</v>
      </c>
      <c r="E149" s="23">
        <v>0</v>
      </c>
      <c r="F149" s="29">
        <v>0</v>
      </c>
      <c r="G149" s="29">
        <v>0</v>
      </c>
      <c r="H149" s="29">
        <f t="shared" si="4"/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0.34459387291668103</v>
      </c>
      <c r="P149" s="23">
        <v>0</v>
      </c>
      <c r="Q149" s="29">
        <v>0</v>
      </c>
      <c r="R149" s="29">
        <v>0</v>
      </c>
      <c r="S149" s="29">
        <v>0</v>
      </c>
      <c r="T149" s="23">
        <v>0</v>
      </c>
      <c r="U149" s="29">
        <f t="shared" si="5"/>
        <v>0.34459387291668103</v>
      </c>
    </row>
    <row r="150" spans="1:21" ht="12.75" customHeight="1">
      <c r="A150" s="3">
        <v>144</v>
      </c>
      <c r="B150" s="7" t="s">
        <v>103</v>
      </c>
      <c r="C150" s="8">
        <v>28</v>
      </c>
      <c r="D150" s="22">
        <v>154.2</v>
      </c>
      <c r="E150" s="23">
        <v>0</v>
      </c>
      <c r="F150" s="29">
        <v>0</v>
      </c>
      <c r="G150" s="29">
        <v>0</v>
      </c>
      <c r="H150" s="29">
        <f t="shared" si="4"/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0.34459387291668103</v>
      </c>
      <c r="P150" s="23">
        <v>0</v>
      </c>
      <c r="Q150" s="29">
        <v>0</v>
      </c>
      <c r="R150" s="29">
        <v>0</v>
      </c>
      <c r="S150" s="29">
        <v>0</v>
      </c>
      <c r="T150" s="23">
        <v>0</v>
      </c>
      <c r="U150" s="29">
        <f t="shared" si="5"/>
        <v>0.34459387291668103</v>
      </c>
    </row>
    <row r="151" spans="1:21" ht="12.75" customHeight="1">
      <c r="A151" s="3">
        <v>145</v>
      </c>
      <c r="B151" s="7" t="s">
        <v>103</v>
      </c>
      <c r="C151" s="8">
        <v>37</v>
      </c>
      <c r="D151" s="22">
        <v>527.16</v>
      </c>
      <c r="E151" s="23">
        <v>0.02297102513711207</v>
      </c>
      <c r="F151" s="29">
        <v>0</v>
      </c>
      <c r="G151" s="29">
        <v>0</v>
      </c>
      <c r="H151" s="29">
        <f t="shared" si="4"/>
        <v>0.14732603881656145</v>
      </c>
      <c r="I151" s="29">
        <v>0.11152156125914471</v>
      </c>
      <c r="J151" s="29">
        <v>0.10645239938372902</v>
      </c>
      <c r="K151" s="29">
        <v>0</v>
      </c>
      <c r="L151" s="29">
        <v>0</v>
      </c>
      <c r="M151" s="29">
        <v>0</v>
      </c>
      <c r="N151" s="29">
        <v>0</v>
      </c>
      <c r="O151" s="29">
        <v>0.23043880233152478</v>
      </c>
      <c r="P151" s="23">
        <v>1.7124978213682984</v>
      </c>
      <c r="Q151" s="29">
        <v>0.018586926876524114</v>
      </c>
      <c r="R151" s="29">
        <v>0.2416300493948135</v>
      </c>
      <c r="S151" s="29">
        <v>0</v>
      </c>
      <c r="T151" s="23">
        <v>0</v>
      </c>
      <c r="U151" s="29">
        <f t="shared" si="5"/>
        <v>2.3734506639248343</v>
      </c>
    </row>
    <row r="152" spans="1:21" ht="12.75" customHeight="1">
      <c r="A152" s="3">
        <v>146</v>
      </c>
      <c r="B152" s="7" t="s">
        <v>103</v>
      </c>
      <c r="C152" s="8">
        <v>38</v>
      </c>
      <c r="D152" s="22">
        <v>197.7</v>
      </c>
      <c r="E152" s="23">
        <v>0</v>
      </c>
      <c r="F152" s="29">
        <v>0</v>
      </c>
      <c r="G152" s="29">
        <v>0</v>
      </c>
      <c r="H152" s="29">
        <f t="shared" si="4"/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0.3444315920699686</v>
      </c>
      <c r="P152" s="23">
        <v>0</v>
      </c>
      <c r="Q152" s="29">
        <v>0</v>
      </c>
      <c r="R152" s="29">
        <v>0</v>
      </c>
      <c r="S152" s="29">
        <v>0</v>
      </c>
      <c r="T152" s="23">
        <v>0</v>
      </c>
      <c r="U152" s="29">
        <f t="shared" si="5"/>
        <v>0.3444315920699686</v>
      </c>
    </row>
    <row r="153" spans="1:21" ht="12.75" customHeight="1">
      <c r="A153" s="3">
        <v>147</v>
      </c>
      <c r="B153" s="7" t="s">
        <v>104</v>
      </c>
      <c r="C153" s="8">
        <v>68</v>
      </c>
      <c r="D153" s="22">
        <v>231.1</v>
      </c>
      <c r="E153" s="23">
        <v>0.21822473880256466</v>
      </c>
      <c r="F153" s="29">
        <v>0</v>
      </c>
      <c r="G153" s="29">
        <v>0</v>
      </c>
      <c r="H153" s="29">
        <f t="shared" si="4"/>
        <v>0.60986127696158</v>
      </c>
      <c r="I153" s="29">
        <v>0.11321128188428325</v>
      </c>
      <c r="J153" s="29">
        <v>0.10138323750831338</v>
      </c>
      <c r="K153" s="29">
        <v>0</v>
      </c>
      <c r="L153" s="29">
        <v>0.6877162944313923</v>
      </c>
      <c r="M153" s="29">
        <v>0</v>
      </c>
      <c r="N153" s="29">
        <v>0</v>
      </c>
      <c r="O153" s="29">
        <v>0.0454386370794556</v>
      </c>
      <c r="P153" s="23">
        <v>1.9461701683494845</v>
      </c>
      <c r="Q153" s="29">
        <v>0</v>
      </c>
      <c r="R153" s="29">
        <v>0</v>
      </c>
      <c r="S153" s="29">
        <v>0</v>
      </c>
      <c r="T153" s="23">
        <v>0</v>
      </c>
      <c r="U153" s="29">
        <f t="shared" si="5"/>
        <v>2.819694821193085</v>
      </c>
    </row>
    <row r="154" spans="1:21" ht="12.75" customHeight="1">
      <c r="A154" s="3">
        <v>148</v>
      </c>
      <c r="B154" s="7" t="s">
        <v>104</v>
      </c>
      <c r="C154" s="8">
        <v>69</v>
      </c>
      <c r="D154" s="22">
        <v>279.6</v>
      </c>
      <c r="E154" s="23">
        <v>0.17515406667047956</v>
      </c>
      <c r="F154" s="29">
        <v>0</v>
      </c>
      <c r="G154" s="29">
        <v>0</v>
      </c>
      <c r="H154" s="29">
        <f t="shared" si="4"/>
        <v>0.5230645409146134</v>
      </c>
      <c r="I154" s="29">
        <v>0.09631407563289772</v>
      </c>
      <c r="J154" s="29">
        <v>0.09462435500775915</v>
      </c>
      <c r="K154" s="29">
        <v>0</v>
      </c>
      <c r="L154" s="29">
        <v>0.5829536156728018</v>
      </c>
      <c r="M154" s="29">
        <v>0</v>
      </c>
      <c r="N154" s="29">
        <v>0</v>
      </c>
      <c r="O154" s="29">
        <v>0.03732459474383852</v>
      </c>
      <c r="P154" s="23">
        <v>1.9453760118448455</v>
      </c>
      <c r="Q154" s="29">
        <v>0</v>
      </c>
      <c r="R154" s="29">
        <v>0</v>
      </c>
      <c r="S154" s="29">
        <v>0</v>
      </c>
      <c r="T154" s="23">
        <v>0</v>
      </c>
      <c r="U154" s="29">
        <f t="shared" si="5"/>
        <v>2.6809192141737768</v>
      </c>
    </row>
    <row r="155" spans="1:21" ht="12.75" customHeight="1">
      <c r="A155" s="3">
        <v>149</v>
      </c>
      <c r="B155" s="4" t="s">
        <v>64</v>
      </c>
      <c r="C155" s="2">
        <v>27</v>
      </c>
      <c r="D155" s="22">
        <v>47.4</v>
      </c>
      <c r="E155" s="23">
        <v>0</v>
      </c>
      <c r="F155" s="29">
        <v>0</v>
      </c>
      <c r="G155" s="29">
        <v>0</v>
      </c>
      <c r="H155" s="29">
        <f t="shared" si="4"/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0.3225957536371259</v>
      </c>
      <c r="P155" s="23">
        <v>0</v>
      </c>
      <c r="Q155" s="29">
        <v>0</v>
      </c>
      <c r="R155" s="29">
        <v>0</v>
      </c>
      <c r="S155" s="29">
        <v>0</v>
      </c>
      <c r="T155" s="23">
        <v>0</v>
      </c>
      <c r="U155" s="29">
        <f t="shared" si="5"/>
        <v>0.3225957536371259</v>
      </c>
    </row>
    <row r="156" spans="1:21" ht="12.75" customHeight="1">
      <c r="A156" s="3">
        <v>150</v>
      </c>
      <c r="B156" s="4" t="s">
        <v>64</v>
      </c>
      <c r="C156" s="2">
        <v>167</v>
      </c>
      <c r="D156" s="22">
        <v>6212.35</v>
      </c>
      <c r="E156" s="23">
        <v>0.14184608022166711</v>
      </c>
      <c r="F156" s="29">
        <v>0.05204339525426754</v>
      </c>
      <c r="G156" s="29">
        <v>0.0013517765001108452</v>
      </c>
      <c r="H156" s="29">
        <f t="shared" si="4"/>
        <v>0.2432592733947875</v>
      </c>
      <c r="I156" s="29">
        <v>0.03379441250277112</v>
      </c>
      <c r="J156" s="29">
        <v>0.06758882500554224</v>
      </c>
      <c r="K156" s="29">
        <v>0.03041497125249401</v>
      </c>
      <c r="L156" s="29">
        <v>0.2281122843937051</v>
      </c>
      <c r="M156" s="29">
        <v>0.0016897206251385562</v>
      </c>
      <c r="N156" s="29">
        <v>0.0033794412502771124</v>
      </c>
      <c r="O156" s="29">
        <v>0.09250008262603462</v>
      </c>
      <c r="P156" s="23">
        <v>3.038871050366419</v>
      </c>
      <c r="Q156" s="29">
        <v>0.018586926876524114</v>
      </c>
      <c r="R156" s="29">
        <v>0.30752915377521717</v>
      </c>
      <c r="S156" s="29">
        <v>0</v>
      </c>
      <c r="T156" s="23">
        <v>0</v>
      </c>
      <c r="U156" s="29">
        <f t="shared" si="5"/>
        <v>3.901056900890443</v>
      </c>
    </row>
    <row r="157" spans="1:21" ht="12.75" customHeight="1">
      <c r="A157" s="3">
        <v>151</v>
      </c>
      <c r="B157" s="4" t="s">
        <v>64</v>
      </c>
      <c r="C157" s="2">
        <v>197</v>
      </c>
      <c r="D157" s="22">
        <v>89</v>
      </c>
      <c r="E157" s="23">
        <v>0</v>
      </c>
      <c r="F157" s="29">
        <v>0</v>
      </c>
      <c r="G157" s="29">
        <v>0</v>
      </c>
      <c r="H157" s="29">
        <f t="shared" si="4"/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0.32571042539272027</v>
      </c>
      <c r="P157" s="23">
        <v>0</v>
      </c>
      <c r="Q157" s="29">
        <v>0</v>
      </c>
      <c r="R157" s="29">
        <v>0</v>
      </c>
      <c r="S157" s="29">
        <v>0</v>
      </c>
      <c r="T157" s="23">
        <v>0</v>
      </c>
      <c r="U157" s="29">
        <f t="shared" si="5"/>
        <v>0.32571042539272027</v>
      </c>
    </row>
    <row r="158" spans="1:21" ht="12.75" customHeight="1">
      <c r="A158" s="3">
        <v>152</v>
      </c>
      <c r="B158" s="4" t="s">
        <v>64</v>
      </c>
      <c r="C158" s="2">
        <v>208</v>
      </c>
      <c r="D158" s="22">
        <v>373.96</v>
      </c>
      <c r="E158" s="23">
        <v>0.07810148546618108</v>
      </c>
      <c r="F158" s="29">
        <v>0</v>
      </c>
      <c r="G158" s="29">
        <v>0</v>
      </c>
      <c r="H158" s="29">
        <f t="shared" si="4"/>
        <v>0.8040118707508468</v>
      </c>
      <c r="I158" s="29">
        <v>0.12672904688539172</v>
      </c>
      <c r="J158" s="29">
        <v>0.07096826625581937</v>
      </c>
      <c r="K158" s="29">
        <v>0.1689720625138556</v>
      </c>
      <c r="L158" s="29">
        <v>0.8228939444424767</v>
      </c>
      <c r="M158" s="29">
        <v>0</v>
      </c>
      <c r="N158" s="29">
        <v>0</v>
      </c>
      <c r="O158" s="29">
        <v>0.08276323182329412</v>
      </c>
      <c r="P158" s="23">
        <v>2.402323426528414</v>
      </c>
      <c r="Q158" s="29">
        <v>0.018586926876524114</v>
      </c>
      <c r="R158" s="29">
        <v>0.30077027127466294</v>
      </c>
      <c r="S158" s="29">
        <v>0</v>
      </c>
      <c r="T158" s="23">
        <v>0</v>
      </c>
      <c r="U158" s="29">
        <f t="shared" si="5"/>
        <v>3.686557212719923</v>
      </c>
    </row>
    <row r="159" spans="1:21" ht="12.75" customHeight="1">
      <c r="A159" s="3">
        <v>153</v>
      </c>
      <c r="B159" s="4" t="s">
        <v>64</v>
      </c>
      <c r="C159" s="2">
        <v>300</v>
      </c>
      <c r="D159" s="22">
        <v>404.8</v>
      </c>
      <c r="E159" s="23">
        <v>0.17170841289991268</v>
      </c>
      <c r="F159" s="29">
        <v>0</v>
      </c>
      <c r="G159" s="29">
        <v>0</v>
      </c>
      <c r="H159" s="29">
        <f t="shared" si="4"/>
        <v>0.13362129101967204</v>
      </c>
      <c r="I159" s="29">
        <v>0.12841876751053027</v>
      </c>
      <c r="J159" s="29">
        <v>0.06927854563068081</v>
      </c>
      <c r="K159" s="29">
        <v>0</v>
      </c>
      <c r="L159" s="29">
        <v>0</v>
      </c>
      <c r="M159" s="29">
        <v>0</v>
      </c>
      <c r="N159" s="29">
        <v>0</v>
      </c>
      <c r="O159" s="29">
        <v>0.15416680437672434</v>
      </c>
      <c r="P159" s="23">
        <v>1.099251593441086</v>
      </c>
      <c r="Q159" s="29">
        <v>0.018586926876524114</v>
      </c>
      <c r="R159" s="29">
        <v>0.19769731314121108</v>
      </c>
      <c r="S159" s="29">
        <v>0</v>
      </c>
      <c r="T159" s="23">
        <v>0</v>
      </c>
      <c r="U159" s="29">
        <f t="shared" si="5"/>
        <v>1.7750323417551304</v>
      </c>
    </row>
    <row r="160" spans="1:21" ht="12.75" customHeight="1">
      <c r="A160" s="3">
        <v>154</v>
      </c>
      <c r="B160" s="4" t="s">
        <v>64</v>
      </c>
      <c r="C160" s="2">
        <v>304</v>
      </c>
      <c r="D160" s="22">
        <v>421.5</v>
      </c>
      <c r="E160" s="23">
        <v>0.14242035585009488</v>
      </c>
      <c r="F160" s="29">
        <v>0</v>
      </c>
      <c r="G160" s="29">
        <v>0</v>
      </c>
      <c r="H160" s="29">
        <f t="shared" si="4"/>
        <v>0.1313371663868571</v>
      </c>
      <c r="I160" s="29">
        <v>0.12503932626025316</v>
      </c>
      <c r="J160" s="29">
        <v>0.06927854563068081</v>
      </c>
      <c r="K160" s="29">
        <v>0</v>
      </c>
      <c r="L160" s="29">
        <v>0</v>
      </c>
      <c r="M160" s="29">
        <v>0</v>
      </c>
      <c r="N160" s="29">
        <v>0</v>
      </c>
      <c r="O160" s="29">
        <v>0.14767557050823066</v>
      </c>
      <c r="P160" s="23">
        <v>1.0406352800035557</v>
      </c>
      <c r="Q160" s="29">
        <v>0.018586926876524114</v>
      </c>
      <c r="R160" s="29">
        <v>0.49170870191531973</v>
      </c>
      <c r="S160" s="29">
        <v>0</v>
      </c>
      <c r="T160" s="23">
        <v>0</v>
      </c>
      <c r="U160" s="29">
        <f t="shared" si="5"/>
        <v>1.9723640015405821</v>
      </c>
    </row>
    <row r="161" spans="1:21" ht="12.75" customHeight="1">
      <c r="A161" s="3">
        <v>155</v>
      </c>
      <c r="B161" s="4" t="s">
        <v>64</v>
      </c>
      <c r="C161" s="2">
        <v>306</v>
      </c>
      <c r="D161" s="22">
        <v>362.6</v>
      </c>
      <c r="E161" s="23">
        <v>0.36007081902423177</v>
      </c>
      <c r="F161" s="29">
        <v>0</v>
      </c>
      <c r="G161" s="29">
        <v>0</v>
      </c>
      <c r="H161" s="29">
        <f t="shared" si="4"/>
        <v>0.1393316026017093</v>
      </c>
      <c r="I161" s="29">
        <v>0.13348792938594595</v>
      </c>
      <c r="J161" s="29">
        <v>0.0726579868809579</v>
      </c>
      <c r="K161" s="29">
        <v>0</v>
      </c>
      <c r="L161" s="29">
        <v>0</v>
      </c>
      <c r="M161" s="29">
        <v>0</v>
      </c>
      <c r="N161" s="29">
        <v>0</v>
      </c>
      <c r="O161" s="29">
        <v>0.12820186890274973</v>
      </c>
      <c r="P161" s="23">
        <v>0.6656034510184672</v>
      </c>
      <c r="Q161" s="29">
        <v>0.018586926876524114</v>
      </c>
      <c r="R161" s="29">
        <v>0.6944751769319465</v>
      </c>
      <c r="S161" s="29">
        <v>0</v>
      </c>
      <c r="T161" s="23">
        <v>0</v>
      </c>
      <c r="U161" s="29">
        <f t="shared" si="5"/>
        <v>2.0062698453556287</v>
      </c>
    </row>
    <row r="162" spans="1:21" ht="12.75" customHeight="1">
      <c r="A162" s="3">
        <v>156</v>
      </c>
      <c r="B162" s="4" t="s">
        <v>105</v>
      </c>
      <c r="C162" s="2">
        <v>3</v>
      </c>
      <c r="D162" s="22">
        <v>152.9</v>
      </c>
      <c r="E162" s="23">
        <v>0</v>
      </c>
      <c r="F162" s="29">
        <v>0</v>
      </c>
      <c r="G162" s="29">
        <v>0</v>
      </c>
      <c r="H162" s="29">
        <f t="shared" si="4"/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0.3447561537633936</v>
      </c>
      <c r="P162" s="23">
        <v>0</v>
      </c>
      <c r="Q162" s="29">
        <v>0</v>
      </c>
      <c r="R162" s="29">
        <v>0</v>
      </c>
      <c r="S162" s="29">
        <v>0</v>
      </c>
      <c r="T162" s="23">
        <v>0</v>
      </c>
      <c r="U162" s="29">
        <f t="shared" si="5"/>
        <v>0.3447561537633936</v>
      </c>
    </row>
    <row r="163" spans="1:21" ht="12.75" customHeight="1">
      <c r="A163" s="3">
        <v>157</v>
      </c>
      <c r="B163" s="4" t="s">
        <v>106</v>
      </c>
      <c r="C163" s="2" t="s">
        <v>13</v>
      </c>
      <c r="D163" s="22">
        <v>2986.2</v>
      </c>
      <c r="E163" s="23">
        <v>0.25153272525137726</v>
      </c>
      <c r="F163" s="29">
        <v>0.08583780775703866</v>
      </c>
      <c r="G163" s="29">
        <v>0.0013517765001108452</v>
      </c>
      <c r="H163" s="29">
        <f t="shared" si="4"/>
        <v>0.09479117226181863</v>
      </c>
      <c r="I163" s="29">
        <v>0.07096826625581937</v>
      </c>
      <c r="J163" s="29">
        <v>0.06927854563068081</v>
      </c>
      <c r="K163" s="29">
        <v>0</v>
      </c>
      <c r="L163" s="29">
        <v>0</v>
      </c>
      <c r="M163" s="29">
        <v>0.0016897206251385562</v>
      </c>
      <c r="N163" s="29">
        <v>0.0033794412502771124</v>
      </c>
      <c r="O163" s="29">
        <v>0.25640373780549947</v>
      </c>
      <c r="P163" s="23">
        <v>1.8933551715533752</v>
      </c>
      <c r="Q163" s="29">
        <v>0.018586926876524114</v>
      </c>
      <c r="R163" s="29">
        <v>0.2264225637685665</v>
      </c>
      <c r="S163" s="29">
        <v>0</v>
      </c>
      <c r="T163" s="23">
        <v>0</v>
      </c>
      <c r="U163" s="29">
        <f t="shared" si="5"/>
        <v>2.833351043649726</v>
      </c>
    </row>
    <row r="164" spans="1:21" ht="12.75" customHeight="1">
      <c r="A164" s="3">
        <v>158</v>
      </c>
      <c r="B164" s="7" t="s">
        <v>107</v>
      </c>
      <c r="C164" s="8">
        <v>2</v>
      </c>
      <c r="D164" s="22">
        <v>798.8</v>
      </c>
      <c r="E164" s="23">
        <v>0.016079717595978447</v>
      </c>
      <c r="F164" s="29">
        <v>0</v>
      </c>
      <c r="G164" s="29">
        <v>0</v>
      </c>
      <c r="H164" s="29">
        <f t="shared" si="4"/>
        <v>0.11420623164074532</v>
      </c>
      <c r="I164" s="29">
        <v>0.11659072313456038</v>
      </c>
      <c r="J164" s="29">
        <v>0.05238133937929524</v>
      </c>
      <c r="K164" s="29">
        <v>0</v>
      </c>
      <c r="L164" s="29">
        <v>0</v>
      </c>
      <c r="M164" s="29">
        <v>0</v>
      </c>
      <c r="N164" s="29">
        <v>0</v>
      </c>
      <c r="O164" s="29">
        <v>0.15416680437672434</v>
      </c>
      <c r="P164" s="23">
        <v>1.5111315194030992</v>
      </c>
      <c r="Q164" s="29">
        <v>0.018586926876524114</v>
      </c>
      <c r="R164" s="29">
        <v>0.2196636812680123</v>
      </c>
      <c r="S164" s="29">
        <v>0</v>
      </c>
      <c r="T164" s="23">
        <v>0</v>
      </c>
      <c r="U164" s="29">
        <f t="shared" si="5"/>
        <v>2.033834881161084</v>
      </c>
    </row>
    <row r="165" spans="1:21" ht="12.75" customHeight="1">
      <c r="A165" s="3">
        <v>159</v>
      </c>
      <c r="B165" s="7" t="s">
        <v>107</v>
      </c>
      <c r="C165" s="8">
        <v>4</v>
      </c>
      <c r="D165" s="22">
        <v>790.5</v>
      </c>
      <c r="E165" s="23">
        <v>0.022396749508684272</v>
      </c>
      <c r="F165" s="29">
        <v>0</v>
      </c>
      <c r="G165" s="29">
        <v>0</v>
      </c>
      <c r="H165" s="29">
        <f t="shared" si="4"/>
        <v>0.1541784127150062</v>
      </c>
      <c r="I165" s="29">
        <v>0.11490100250942184</v>
      </c>
      <c r="J165" s="29">
        <v>0.11321128188428325</v>
      </c>
      <c r="K165" s="29">
        <v>0</v>
      </c>
      <c r="L165" s="29">
        <v>0</v>
      </c>
      <c r="M165" s="29">
        <v>0</v>
      </c>
      <c r="N165" s="29">
        <v>0</v>
      </c>
      <c r="O165" s="29">
        <v>0.160658038245218</v>
      </c>
      <c r="P165" s="23">
        <v>1.5202424517346276</v>
      </c>
      <c r="Q165" s="29">
        <v>0.018586926876524114</v>
      </c>
      <c r="R165" s="29">
        <v>0.3058394331500786</v>
      </c>
      <c r="S165" s="29">
        <v>0</v>
      </c>
      <c r="T165" s="23">
        <v>0</v>
      </c>
      <c r="U165" s="29">
        <f t="shared" si="5"/>
        <v>2.1819020122301387</v>
      </c>
    </row>
    <row r="166" spans="1:21" ht="12.75" customHeight="1">
      <c r="A166" s="3">
        <v>160</v>
      </c>
      <c r="B166" s="7" t="s">
        <v>107</v>
      </c>
      <c r="C166" s="8">
        <v>6</v>
      </c>
      <c r="D166" s="22">
        <v>390.9</v>
      </c>
      <c r="E166" s="23">
        <v>0.02756523016453449</v>
      </c>
      <c r="F166" s="29">
        <v>0</v>
      </c>
      <c r="G166" s="29">
        <v>0</v>
      </c>
      <c r="H166" s="29">
        <f t="shared" si="4"/>
        <v>0.15417841271500618</v>
      </c>
      <c r="I166" s="29">
        <v>0.14362625313677727</v>
      </c>
      <c r="J166" s="29">
        <v>0.0844860312569278</v>
      </c>
      <c r="K166" s="29">
        <v>0</v>
      </c>
      <c r="L166" s="29">
        <v>0</v>
      </c>
      <c r="M166" s="29">
        <v>0</v>
      </c>
      <c r="N166" s="29">
        <v>0</v>
      </c>
      <c r="O166" s="29">
        <v>0.13793871970549018</v>
      </c>
      <c r="P166" s="23">
        <v>1.4118528588983934</v>
      </c>
      <c r="Q166" s="29">
        <v>0.018586926876524114</v>
      </c>
      <c r="R166" s="29">
        <v>0.1740412243892713</v>
      </c>
      <c r="S166" s="29">
        <v>0</v>
      </c>
      <c r="T166" s="23">
        <v>0</v>
      </c>
      <c r="U166" s="29">
        <f t="shared" si="5"/>
        <v>1.9241633727492196</v>
      </c>
    </row>
    <row r="167" spans="1:21" ht="12.75" customHeight="1">
      <c r="A167" s="3">
        <v>161</v>
      </c>
      <c r="B167" s="4" t="s">
        <v>107</v>
      </c>
      <c r="C167" s="2">
        <v>24</v>
      </c>
      <c r="D167" s="22">
        <v>3106.69</v>
      </c>
      <c r="E167" s="23">
        <v>0.44563788765997425</v>
      </c>
      <c r="F167" s="29">
        <v>0.0750235957561519</v>
      </c>
      <c r="G167" s="29">
        <v>0.0020276647501662674</v>
      </c>
      <c r="H167" s="29">
        <f t="shared" si="4"/>
        <v>0.1564625373478211</v>
      </c>
      <c r="I167" s="29">
        <v>0.06082994250498802</v>
      </c>
      <c r="J167" s="29">
        <v>0.05745050125471092</v>
      </c>
      <c r="K167" s="29">
        <v>0.05745050125471092</v>
      </c>
      <c r="L167" s="29">
        <v>0.055760780629572355</v>
      </c>
      <c r="M167" s="29">
        <v>0.0016897206251385562</v>
      </c>
      <c r="N167" s="29">
        <v>0.0033794412502771124</v>
      </c>
      <c r="O167" s="29">
        <v>0.21258790919316728</v>
      </c>
      <c r="P167" s="23">
        <v>2.5306423454591935</v>
      </c>
      <c r="Q167" s="29">
        <v>0.018586926876524114</v>
      </c>
      <c r="R167" s="29">
        <v>0.15714401813788573</v>
      </c>
      <c r="S167" s="29">
        <v>0</v>
      </c>
      <c r="T167" s="23">
        <v>0</v>
      </c>
      <c r="U167" s="29">
        <f t="shared" si="5"/>
        <v>3.6031820470562996</v>
      </c>
    </row>
    <row r="168" spans="1:21" ht="12.75" customHeight="1">
      <c r="A168" s="3">
        <v>162</v>
      </c>
      <c r="B168" s="4" t="s">
        <v>107</v>
      </c>
      <c r="C168" s="2">
        <v>26</v>
      </c>
      <c r="D168" s="22">
        <v>3276.09</v>
      </c>
      <c r="E168" s="23">
        <v>0.4146270037248729</v>
      </c>
      <c r="F168" s="29">
        <v>0.05677461300465549</v>
      </c>
      <c r="G168" s="29">
        <v>0.0020276647501662674</v>
      </c>
      <c r="H168" s="29">
        <f t="shared" si="4"/>
        <v>0.27066876898856645</v>
      </c>
      <c r="I168" s="29">
        <v>0.06251966313012658</v>
      </c>
      <c r="J168" s="29">
        <v>0.0540710600044338</v>
      </c>
      <c r="K168" s="29">
        <v>0</v>
      </c>
      <c r="L168" s="29">
        <v>0.28387306502327747</v>
      </c>
      <c r="M168" s="29">
        <v>0.006758882500554225</v>
      </c>
      <c r="N168" s="29">
        <v>0.006758882500554225</v>
      </c>
      <c r="O168" s="29">
        <v>0.08763165722466437</v>
      </c>
      <c r="P168" s="23">
        <v>2.4959204431464053</v>
      </c>
      <c r="Q168" s="29">
        <v>0.018586926876524114</v>
      </c>
      <c r="R168" s="29">
        <v>0.16728234188871705</v>
      </c>
      <c r="S168" s="29">
        <v>0</v>
      </c>
      <c r="T168" s="23">
        <v>0</v>
      </c>
      <c r="U168" s="29">
        <f t="shared" si="5"/>
        <v>3.52703718460568</v>
      </c>
    </row>
    <row r="169" spans="1:21" ht="12.75" customHeight="1">
      <c r="A169" s="3">
        <v>163</v>
      </c>
      <c r="B169" s="4" t="s">
        <v>107</v>
      </c>
      <c r="C169" s="2">
        <v>28</v>
      </c>
      <c r="D169" s="22">
        <v>1535.3</v>
      </c>
      <c r="E169" s="23">
        <v>0.22339321945841487</v>
      </c>
      <c r="F169" s="29">
        <v>0.09867968450809167</v>
      </c>
      <c r="G169" s="29">
        <v>0.0020276647501662674</v>
      </c>
      <c r="H169" s="29">
        <f t="shared" si="4"/>
        <v>0.2969362022659378</v>
      </c>
      <c r="I169" s="29">
        <v>0.08110659000665069</v>
      </c>
      <c r="J169" s="29">
        <v>0.06758882500554224</v>
      </c>
      <c r="K169" s="29">
        <v>0</v>
      </c>
      <c r="L169" s="29">
        <v>0.2906319475238316</v>
      </c>
      <c r="M169" s="29">
        <v>0.006758882500554225</v>
      </c>
      <c r="N169" s="29">
        <v>0.00844860312569278</v>
      </c>
      <c r="O169" s="29">
        <v>0.09412289109315802</v>
      </c>
      <c r="P169" s="23">
        <v>2.664659715308301</v>
      </c>
      <c r="Q169" s="29">
        <v>0.018586926876524114</v>
      </c>
      <c r="R169" s="29">
        <v>0.2264225637685665</v>
      </c>
      <c r="S169" s="29">
        <v>0</v>
      </c>
      <c r="T169" s="23">
        <v>0</v>
      </c>
      <c r="U169" s="29">
        <f t="shared" si="5"/>
        <v>3.640036353655407</v>
      </c>
    </row>
    <row r="170" spans="1:21" ht="12.75" customHeight="1">
      <c r="A170" s="3">
        <v>164</v>
      </c>
      <c r="B170" s="7" t="s">
        <v>107</v>
      </c>
      <c r="C170" s="8">
        <v>47</v>
      </c>
      <c r="D170" s="22">
        <v>310.52</v>
      </c>
      <c r="E170" s="23">
        <v>0</v>
      </c>
      <c r="F170" s="29">
        <v>0</v>
      </c>
      <c r="G170" s="29">
        <v>0</v>
      </c>
      <c r="H170" s="29">
        <f t="shared" si="4"/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0.130499433378597</v>
      </c>
      <c r="P170" s="23">
        <v>0</v>
      </c>
      <c r="Q170" s="29">
        <v>0</v>
      </c>
      <c r="R170" s="29">
        <v>0</v>
      </c>
      <c r="S170" s="29">
        <v>0</v>
      </c>
      <c r="T170" s="23">
        <v>0</v>
      </c>
      <c r="U170" s="29">
        <f t="shared" si="5"/>
        <v>0.130499433378597</v>
      </c>
    </row>
    <row r="171" spans="1:21" ht="12.75" customHeight="1">
      <c r="A171" s="3">
        <v>165</v>
      </c>
      <c r="B171" s="7" t="s">
        <v>107</v>
      </c>
      <c r="C171" s="8">
        <v>49</v>
      </c>
      <c r="D171" s="22">
        <v>323.4</v>
      </c>
      <c r="E171" s="23">
        <v>0</v>
      </c>
      <c r="F171" s="29">
        <v>0</v>
      </c>
      <c r="G171" s="29">
        <v>0</v>
      </c>
      <c r="H171" s="29">
        <f t="shared" si="4"/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0.13053188954793876</v>
      </c>
      <c r="P171" s="23">
        <v>0</v>
      </c>
      <c r="Q171" s="29">
        <v>0</v>
      </c>
      <c r="R171" s="29">
        <v>0</v>
      </c>
      <c r="S171" s="29">
        <v>0</v>
      </c>
      <c r="T171" s="23">
        <v>0</v>
      </c>
      <c r="U171" s="29">
        <f t="shared" si="5"/>
        <v>0.13053188954793876</v>
      </c>
    </row>
    <row r="172" spans="1:21" ht="12.75" customHeight="1">
      <c r="A172" s="3">
        <v>166</v>
      </c>
      <c r="B172" s="7" t="s">
        <v>107</v>
      </c>
      <c r="C172" s="2">
        <v>69</v>
      </c>
      <c r="D172" s="22">
        <v>45.15</v>
      </c>
      <c r="E172" s="23">
        <v>0</v>
      </c>
      <c r="F172" s="29">
        <v>0</v>
      </c>
      <c r="G172" s="29">
        <v>0</v>
      </c>
      <c r="H172" s="29">
        <f t="shared" si="4"/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0.15267606158953076</v>
      </c>
      <c r="P172" s="23">
        <v>0</v>
      </c>
      <c r="Q172" s="29">
        <v>0</v>
      </c>
      <c r="R172" s="29">
        <v>0</v>
      </c>
      <c r="S172" s="29">
        <v>0</v>
      </c>
      <c r="T172" s="23">
        <v>0</v>
      </c>
      <c r="U172" s="29">
        <f t="shared" si="5"/>
        <v>0.15267606158953076</v>
      </c>
    </row>
    <row r="173" spans="1:21" ht="12.75" customHeight="1">
      <c r="A173" s="3">
        <v>167</v>
      </c>
      <c r="B173" s="7" t="s">
        <v>107</v>
      </c>
      <c r="C173" s="2">
        <v>98</v>
      </c>
      <c r="D173" s="22">
        <v>381.5</v>
      </c>
      <c r="E173" s="23">
        <v>0.1567772465607899</v>
      </c>
      <c r="F173" s="29">
        <v>0</v>
      </c>
      <c r="G173" s="29">
        <v>0</v>
      </c>
      <c r="H173" s="29">
        <f t="shared" si="4"/>
        <v>0.10963798237511549</v>
      </c>
      <c r="I173" s="29">
        <v>0.08786547250720492</v>
      </c>
      <c r="J173" s="29">
        <v>0.07434770750609646</v>
      </c>
      <c r="K173" s="29">
        <v>0</v>
      </c>
      <c r="L173" s="29">
        <v>0</v>
      </c>
      <c r="M173" s="29">
        <v>0</v>
      </c>
      <c r="N173" s="29">
        <v>0</v>
      </c>
      <c r="O173" s="29">
        <v>0.19149139912056287</v>
      </c>
      <c r="P173" s="23">
        <v>1.0007365504046168</v>
      </c>
      <c r="Q173" s="29">
        <v>0.018586926876524114</v>
      </c>
      <c r="R173" s="29">
        <v>0.6725088088051454</v>
      </c>
      <c r="S173" s="29">
        <v>0</v>
      </c>
      <c r="T173" s="23">
        <v>0</v>
      </c>
      <c r="U173" s="29">
        <f t="shared" si="5"/>
        <v>2.149738914142755</v>
      </c>
    </row>
    <row r="174" spans="1:21" ht="12.75" customHeight="1">
      <c r="A174" s="3">
        <v>168</v>
      </c>
      <c r="B174" s="7" t="s">
        <v>107</v>
      </c>
      <c r="C174" s="2">
        <v>100</v>
      </c>
      <c r="D174" s="22">
        <v>390.4</v>
      </c>
      <c r="E174" s="23">
        <v>0.1573515221892178</v>
      </c>
      <c r="F174" s="29">
        <v>0</v>
      </c>
      <c r="G174" s="29">
        <v>0</v>
      </c>
      <c r="H174" s="29">
        <f t="shared" si="4"/>
        <v>0.10735385774230058</v>
      </c>
      <c r="I174" s="29">
        <v>0.08617575188206636</v>
      </c>
      <c r="J174" s="29">
        <v>0.0726579868809579</v>
      </c>
      <c r="K174" s="29">
        <v>0</v>
      </c>
      <c r="L174" s="29">
        <v>0</v>
      </c>
      <c r="M174" s="29">
        <v>0</v>
      </c>
      <c r="N174" s="29">
        <v>0</v>
      </c>
      <c r="O174" s="29">
        <v>0.24017565313426528</v>
      </c>
      <c r="P174" s="23">
        <v>1.0506215378329178</v>
      </c>
      <c r="Q174" s="29">
        <v>0.018586926876524114</v>
      </c>
      <c r="R174" s="29">
        <v>0.6573013231788983</v>
      </c>
      <c r="S174" s="29">
        <v>0</v>
      </c>
      <c r="T174" s="23">
        <v>0</v>
      </c>
      <c r="U174" s="29">
        <f t="shared" si="5"/>
        <v>2.231390820954124</v>
      </c>
    </row>
    <row r="175" spans="1:21" ht="12.75" customHeight="1">
      <c r="A175" s="3">
        <v>169</v>
      </c>
      <c r="B175" s="7" t="s">
        <v>107</v>
      </c>
      <c r="C175" s="2">
        <v>102</v>
      </c>
      <c r="D175" s="22">
        <v>404.44</v>
      </c>
      <c r="E175" s="23">
        <v>0.12289498448354962</v>
      </c>
      <c r="F175" s="29">
        <v>0</v>
      </c>
      <c r="G175" s="29">
        <v>0</v>
      </c>
      <c r="H175" s="29">
        <f t="shared" si="4"/>
        <v>0.1050697331094857</v>
      </c>
      <c r="I175" s="29">
        <v>0.0844860312569278</v>
      </c>
      <c r="J175" s="29">
        <v>0.07096826625581937</v>
      </c>
      <c r="K175" s="29">
        <v>0</v>
      </c>
      <c r="L175" s="29">
        <v>0</v>
      </c>
      <c r="M175" s="29">
        <v>0</v>
      </c>
      <c r="N175" s="29">
        <v>0</v>
      </c>
      <c r="O175" s="29">
        <v>0.23206161079864823</v>
      </c>
      <c r="P175" s="23">
        <v>1.044416977644688</v>
      </c>
      <c r="Q175" s="29">
        <v>0.018586926876524114</v>
      </c>
      <c r="R175" s="29">
        <v>0.6370246756772358</v>
      </c>
      <c r="S175" s="29">
        <v>0</v>
      </c>
      <c r="T175" s="23">
        <v>0</v>
      </c>
      <c r="U175" s="29">
        <f t="shared" si="5"/>
        <v>2.1600549085901317</v>
      </c>
    </row>
    <row r="176" spans="1:21" ht="12.75" customHeight="1">
      <c r="A176" s="3">
        <v>170</v>
      </c>
      <c r="B176" s="7" t="s">
        <v>107</v>
      </c>
      <c r="C176" s="2">
        <v>104</v>
      </c>
      <c r="D176" s="22">
        <v>383.3</v>
      </c>
      <c r="E176" s="23">
        <v>0.18893668175274683</v>
      </c>
      <c r="F176" s="29">
        <v>0</v>
      </c>
      <c r="G176" s="29">
        <v>0</v>
      </c>
      <c r="H176" s="29">
        <f t="shared" si="4"/>
        <v>0.0993594215274484</v>
      </c>
      <c r="I176" s="29">
        <v>0.07941686938151213</v>
      </c>
      <c r="J176" s="29">
        <v>0.06758882500554224</v>
      </c>
      <c r="K176" s="29">
        <v>0</v>
      </c>
      <c r="L176" s="29">
        <v>0</v>
      </c>
      <c r="M176" s="29">
        <v>0</v>
      </c>
      <c r="N176" s="29">
        <v>0</v>
      </c>
      <c r="O176" s="29">
        <v>0.21907914306166093</v>
      </c>
      <c r="P176" s="23">
        <v>0.9205663798976484</v>
      </c>
      <c r="Q176" s="29">
        <v>0.018586926876524114</v>
      </c>
      <c r="R176" s="29">
        <v>0.6708190881800069</v>
      </c>
      <c r="S176" s="29">
        <v>0</v>
      </c>
      <c r="T176" s="23">
        <v>0</v>
      </c>
      <c r="U176" s="29">
        <f t="shared" si="5"/>
        <v>2.1173476412960355</v>
      </c>
    </row>
    <row r="177" spans="1:21" ht="12.75" customHeight="1">
      <c r="A177" s="3">
        <v>171</v>
      </c>
      <c r="B177" s="7" t="s">
        <v>107</v>
      </c>
      <c r="C177" s="2">
        <v>106</v>
      </c>
      <c r="D177" s="22">
        <v>411.4</v>
      </c>
      <c r="E177" s="23">
        <v>0.18951095738117457</v>
      </c>
      <c r="F177" s="29">
        <v>0</v>
      </c>
      <c r="G177" s="29">
        <v>0</v>
      </c>
      <c r="H177" s="29">
        <f t="shared" si="4"/>
        <v>0.11420623164074531</v>
      </c>
      <c r="I177" s="29">
        <v>0.09124491375748205</v>
      </c>
      <c r="J177" s="29">
        <v>0.07772714875637357</v>
      </c>
      <c r="K177" s="29">
        <v>0</v>
      </c>
      <c r="L177" s="29">
        <v>0</v>
      </c>
      <c r="M177" s="29">
        <v>0</v>
      </c>
      <c r="N177" s="29">
        <v>0</v>
      </c>
      <c r="O177" s="29">
        <v>0.13793871970549018</v>
      </c>
      <c r="P177" s="23">
        <v>0.9741213569374872</v>
      </c>
      <c r="Q177" s="29">
        <v>0.018586926876524114</v>
      </c>
      <c r="R177" s="29">
        <v>0.40722267065839207</v>
      </c>
      <c r="S177" s="29">
        <v>0</v>
      </c>
      <c r="T177" s="23">
        <v>0</v>
      </c>
      <c r="U177" s="29">
        <f t="shared" si="5"/>
        <v>1.8415868631998136</v>
      </c>
    </row>
    <row r="178" spans="1:21" ht="12.75" customHeight="1">
      <c r="A178" s="3">
        <v>172</v>
      </c>
      <c r="B178" s="7" t="s">
        <v>107</v>
      </c>
      <c r="C178" s="2">
        <v>112</v>
      </c>
      <c r="D178" s="22">
        <v>371.4</v>
      </c>
      <c r="E178" s="23">
        <v>0.18606530361060783</v>
      </c>
      <c r="F178" s="29">
        <v>0</v>
      </c>
      <c r="G178" s="29">
        <v>0</v>
      </c>
      <c r="H178" s="29">
        <f t="shared" si="4"/>
        <v>0.12220066785559748</v>
      </c>
      <c r="I178" s="29">
        <v>0.09800379625803626</v>
      </c>
      <c r="J178" s="29">
        <v>0.08279631063178926</v>
      </c>
      <c r="K178" s="29">
        <v>0</v>
      </c>
      <c r="L178" s="29">
        <v>0</v>
      </c>
      <c r="M178" s="29">
        <v>0</v>
      </c>
      <c r="N178" s="29">
        <v>0</v>
      </c>
      <c r="O178" s="29">
        <v>0.16714927211371167</v>
      </c>
      <c r="P178" s="23">
        <v>1.1055353499667848</v>
      </c>
      <c r="Q178" s="29">
        <v>0.018586926876524114</v>
      </c>
      <c r="R178" s="29">
        <v>0.44439652441144023</v>
      </c>
      <c r="S178" s="29">
        <v>0</v>
      </c>
      <c r="T178" s="23">
        <v>0</v>
      </c>
      <c r="U178" s="29">
        <f t="shared" si="5"/>
        <v>2.0439340448346663</v>
      </c>
    </row>
    <row r="179" spans="1:21" ht="12.75" customHeight="1">
      <c r="A179" s="3">
        <v>173</v>
      </c>
      <c r="B179" s="7" t="s">
        <v>107</v>
      </c>
      <c r="C179" s="2">
        <v>114</v>
      </c>
      <c r="D179" s="22">
        <v>361.8</v>
      </c>
      <c r="E179" s="23">
        <v>0.02756523016453449</v>
      </c>
      <c r="F179" s="29">
        <v>0</v>
      </c>
      <c r="G179" s="29">
        <v>0</v>
      </c>
      <c r="H179" s="29">
        <f t="shared" si="4"/>
        <v>0.13476335333607947</v>
      </c>
      <c r="I179" s="29">
        <v>0.1081421200088676</v>
      </c>
      <c r="J179" s="29">
        <v>0.09124491375748205</v>
      </c>
      <c r="K179" s="29">
        <v>0</v>
      </c>
      <c r="L179" s="29">
        <v>0</v>
      </c>
      <c r="M179" s="29">
        <v>0</v>
      </c>
      <c r="N179" s="29">
        <v>0</v>
      </c>
      <c r="O179" s="29">
        <v>0.17039488904795846</v>
      </c>
      <c r="P179" s="23">
        <v>0.6700289111727241</v>
      </c>
      <c r="Q179" s="29">
        <v>0.018586926876524114</v>
      </c>
      <c r="R179" s="29">
        <v>0.4697423337885186</v>
      </c>
      <c r="S179" s="29">
        <v>0</v>
      </c>
      <c r="T179" s="23">
        <v>0</v>
      </c>
      <c r="U179" s="29">
        <f t="shared" si="5"/>
        <v>1.491081644386339</v>
      </c>
    </row>
    <row r="180" spans="1:21" ht="12.75" customHeight="1">
      <c r="A180" s="3">
        <v>174</v>
      </c>
      <c r="B180" s="7" t="s">
        <v>107</v>
      </c>
      <c r="C180" s="2">
        <v>183</v>
      </c>
      <c r="D180" s="22">
        <v>102</v>
      </c>
      <c r="E180" s="23">
        <v>0</v>
      </c>
      <c r="F180" s="29">
        <v>0</v>
      </c>
      <c r="G180" s="29">
        <v>0</v>
      </c>
      <c r="H180" s="29">
        <f t="shared" si="4"/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0.1525137807428231</v>
      </c>
      <c r="P180" s="23">
        <v>0</v>
      </c>
      <c r="Q180" s="29">
        <v>0</v>
      </c>
      <c r="R180" s="29">
        <v>0</v>
      </c>
      <c r="S180" s="29">
        <v>0</v>
      </c>
      <c r="T180" s="23">
        <v>0</v>
      </c>
      <c r="U180" s="29">
        <f t="shared" si="5"/>
        <v>0.1525137807428231</v>
      </c>
    </row>
    <row r="181" spans="1:21" ht="12.75" customHeight="1">
      <c r="A181" s="3">
        <v>175</v>
      </c>
      <c r="B181" s="7" t="s">
        <v>107</v>
      </c>
      <c r="C181" s="2">
        <v>191</v>
      </c>
      <c r="D181" s="22">
        <v>398.12</v>
      </c>
      <c r="E181" s="23">
        <v>0.18089682295475748</v>
      </c>
      <c r="F181" s="29">
        <v>0</v>
      </c>
      <c r="G181" s="29">
        <v>0</v>
      </c>
      <c r="H181" s="29">
        <f t="shared" si="4"/>
        <v>0.11534829395715276</v>
      </c>
      <c r="I181" s="29">
        <v>0.09293463438262059</v>
      </c>
      <c r="J181" s="29">
        <v>0.07772714875637357</v>
      </c>
      <c r="K181" s="29">
        <v>0</v>
      </c>
      <c r="L181" s="29">
        <v>0</v>
      </c>
      <c r="M181" s="29">
        <v>0</v>
      </c>
      <c r="N181" s="29">
        <v>0</v>
      </c>
      <c r="O181" s="29">
        <v>0.18500016525206925</v>
      </c>
      <c r="P181" s="23">
        <v>0.5633516022332918</v>
      </c>
      <c r="Q181" s="29">
        <v>0.018586926876524114</v>
      </c>
      <c r="R181" s="29">
        <v>0.4173609944092233</v>
      </c>
      <c r="S181" s="29">
        <v>0</v>
      </c>
      <c r="T181" s="23">
        <v>0</v>
      </c>
      <c r="U181" s="29">
        <f t="shared" si="5"/>
        <v>1.4805448056830186</v>
      </c>
    </row>
    <row r="182" spans="1:21" ht="12.75" customHeight="1">
      <c r="A182" s="3">
        <v>176</v>
      </c>
      <c r="B182" s="4" t="s">
        <v>108</v>
      </c>
      <c r="C182" s="2">
        <v>7</v>
      </c>
      <c r="D182" s="22">
        <v>369.8</v>
      </c>
      <c r="E182" s="23">
        <v>0.15275731716179528</v>
      </c>
      <c r="F182" s="29">
        <v>0</v>
      </c>
      <c r="G182" s="29">
        <v>0</v>
      </c>
      <c r="H182" s="29">
        <f t="shared" si="4"/>
        <v>0.10735385774230058</v>
      </c>
      <c r="I182" s="29">
        <v>0.08617575188206636</v>
      </c>
      <c r="J182" s="29">
        <v>0.0726579868809579</v>
      </c>
      <c r="K182" s="29">
        <v>0</v>
      </c>
      <c r="L182" s="29">
        <v>0</v>
      </c>
      <c r="M182" s="29">
        <v>0</v>
      </c>
      <c r="N182" s="29">
        <v>0</v>
      </c>
      <c r="O182" s="29">
        <v>0.19798263298905655</v>
      </c>
      <c r="P182" s="23">
        <v>0.7179715530147639</v>
      </c>
      <c r="Q182" s="29">
        <v>0.018586926876524114</v>
      </c>
      <c r="R182" s="29">
        <v>0.6860265738062538</v>
      </c>
      <c r="S182" s="29">
        <v>0</v>
      </c>
      <c r="T182" s="23">
        <v>0</v>
      </c>
      <c r="U182" s="29">
        <f t="shared" si="5"/>
        <v>1.8806788615906942</v>
      </c>
    </row>
    <row r="183" spans="1:21" ht="12.75" customHeight="1">
      <c r="A183" s="3">
        <v>177</v>
      </c>
      <c r="B183" s="4" t="s">
        <v>108</v>
      </c>
      <c r="C183" s="2">
        <v>9</v>
      </c>
      <c r="D183" s="22">
        <v>381.4</v>
      </c>
      <c r="E183" s="23">
        <v>0.1470145608775173</v>
      </c>
      <c r="F183" s="29">
        <v>0</v>
      </c>
      <c r="G183" s="29">
        <v>0</v>
      </c>
      <c r="H183" s="29">
        <f t="shared" si="4"/>
        <v>0.1050697331094857</v>
      </c>
      <c r="I183" s="29">
        <v>0.0844860312569278</v>
      </c>
      <c r="J183" s="29">
        <v>0.07096826625581937</v>
      </c>
      <c r="K183" s="29">
        <v>0</v>
      </c>
      <c r="L183" s="29">
        <v>0</v>
      </c>
      <c r="M183" s="29">
        <v>0</v>
      </c>
      <c r="N183" s="29">
        <v>0</v>
      </c>
      <c r="O183" s="29">
        <v>0.19149139912056287</v>
      </c>
      <c r="P183" s="23">
        <v>0.7110699548196978</v>
      </c>
      <c r="Q183" s="29">
        <v>0.018586926876524114</v>
      </c>
      <c r="R183" s="29">
        <v>0.6657499263045913</v>
      </c>
      <c r="S183" s="29">
        <v>0</v>
      </c>
      <c r="T183" s="23">
        <v>0</v>
      </c>
      <c r="U183" s="29">
        <f t="shared" si="5"/>
        <v>1.8389825011083791</v>
      </c>
    </row>
    <row r="184" spans="1:21" ht="12.75" customHeight="1">
      <c r="A184" s="3">
        <v>178</v>
      </c>
      <c r="B184" s="4" t="s">
        <v>108</v>
      </c>
      <c r="C184" s="2">
        <v>17</v>
      </c>
      <c r="D184" s="22">
        <v>40</v>
      </c>
      <c r="E184" s="23">
        <v>0</v>
      </c>
      <c r="F184" s="29">
        <v>0</v>
      </c>
      <c r="G184" s="29">
        <v>0</v>
      </c>
      <c r="H184" s="29">
        <f t="shared" si="4"/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0.3226119817217968</v>
      </c>
      <c r="P184" s="23">
        <v>0</v>
      </c>
      <c r="Q184" s="29">
        <v>0</v>
      </c>
      <c r="R184" s="29">
        <v>0</v>
      </c>
      <c r="S184" s="29">
        <v>0</v>
      </c>
      <c r="T184" s="23">
        <v>0</v>
      </c>
      <c r="U184" s="29">
        <f t="shared" si="5"/>
        <v>0.3226119817217968</v>
      </c>
    </row>
    <row r="185" spans="1:21" ht="12.75" customHeight="1">
      <c r="A185" s="3">
        <v>179</v>
      </c>
      <c r="B185" s="4" t="s">
        <v>108</v>
      </c>
      <c r="C185" s="2" t="s">
        <v>12</v>
      </c>
      <c r="D185" s="22">
        <v>4489.4</v>
      </c>
      <c r="E185" s="23">
        <v>0.22971025137112072</v>
      </c>
      <c r="F185" s="29">
        <v>0.06961648975570849</v>
      </c>
      <c r="G185" s="29">
        <v>0.0027035530002216903</v>
      </c>
      <c r="H185" s="29">
        <f t="shared" si="4"/>
        <v>0.07194992593366956</v>
      </c>
      <c r="I185" s="29">
        <v>0.08279631063178926</v>
      </c>
      <c r="J185" s="29">
        <v>0.023656088751939787</v>
      </c>
      <c r="K185" s="29">
        <v>0</v>
      </c>
      <c r="L185" s="29">
        <v>0</v>
      </c>
      <c r="M185" s="29">
        <v>0.006758882500554225</v>
      </c>
      <c r="N185" s="29">
        <v>0.00844860312569278</v>
      </c>
      <c r="O185" s="29">
        <v>0.09250008262603462</v>
      </c>
      <c r="P185" s="23">
        <v>2.115730046852087</v>
      </c>
      <c r="Q185" s="29">
        <v>0.018586926876524114</v>
      </c>
      <c r="R185" s="29">
        <v>0.20783563689204237</v>
      </c>
      <c r="S185" s="29">
        <v>0</v>
      </c>
      <c r="T185" s="23">
        <v>0</v>
      </c>
      <c r="U185" s="29">
        <f t="shared" si="5"/>
        <v>2.8238403989336556</v>
      </c>
    </row>
    <row r="186" spans="1:21" ht="12.75" customHeight="1">
      <c r="A186" s="3">
        <v>180</v>
      </c>
      <c r="B186" s="4" t="s">
        <v>89</v>
      </c>
      <c r="C186" s="2">
        <v>96</v>
      </c>
      <c r="D186" s="22">
        <v>3986.45</v>
      </c>
      <c r="E186" s="23">
        <v>0.22569032197212616</v>
      </c>
      <c r="F186" s="29">
        <v>0.05204339525426754</v>
      </c>
      <c r="G186" s="29">
        <v>0.0013517765001108452</v>
      </c>
      <c r="H186" s="29">
        <f t="shared" si="4"/>
        <v>0.34147663260582856</v>
      </c>
      <c r="I186" s="29">
        <v>0.10983184063400615</v>
      </c>
      <c r="J186" s="29">
        <v>0.09969351688317481</v>
      </c>
      <c r="K186" s="29">
        <v>0.10307295813345192</v>
      </c>
      <c r="L186" s="29">
        <v>0.19262815126579544</v>
      </c>
      <c r="M186" s="29">
        <v>0.0016897206251385562</v>
      </c>
      <c r="N186" s="29">
        <v>0.0033794412502771124</v>
      </c>
      <c r="O186" s="29">
        <v>0.07627199795480046</v>
      </c>
      <c r="P186" s="23">
        <v>3.5197827785167424</v>
      </c>
      <c r="Q186" s="29">
        <v>0.018586926876524114</v>
      </c>
      <c r="R186" s="29">
        <v>0.15883373876302426</v>
      </c>
      <c r="S186" s="29">
        <v>0.9474405727789363</v>
      </c>
      <c r="T186" s="22">
        <v>0.8</v>
      </c>
      <c r="U186" s="29">
        <f t="shared" si="5"/>
        <v>6.146547303097776</v>
      </c>
    </row>
    <row r="187" spans="1:21" ht="12.75" customHeight="1">
      <c r="A187" s="3">
        <v>181</v>
      </c>
      <c r="B187" s="4" t="s">
        <v>89</v>
      </c>
      <c r="C187" s="2">
        <v>98</v>
      </c>
      <c r="D187" s="22">
        <v>7557.57</v>
      </c>
      <c r="E187" s="23">
        <v>0.15964862470292895</v>
      </c>
      <c r="F187" s="29">
        <v>0.047312177503879574</v>
      </c>
      <c r="G187" s="29">
        <v>0.0013517765001108452</v>
      </c>
      <c r="H187" s="29">
        <f t="shared" si="4"/>
        <v>0.4042900600082384</v>
      </c>
      <c r="I187" s="29">
        <v>0.09293463438262059</v>
      </c>
      <c r="J187" s="29">
        <v>0.08786547250720492</v>
      </c>
      <c r="K187" s="29">
        <v>0.08617575188206636</v>
      </c>
      <c r="L187" s="29">
        <v>0.33118524252715703</v>
      </c>
      <c r="M187" s="29">
        <v>0.0016897206251385562</v>
      </c>
      <c r="N187" s="29">
        <v>0.0033794412502771124</v>
      </c>
      <c r="O187" s="29">
        <v>0.1720176975150819</v>
      </c>
      <c r="P187" s="23">
        <v>3.212143417822989</v>
      </c>
      <c r="Q187" s="29">
        <v>0.018586926876524114</v>
      </c>
      <c r="R187" s="29">
        <v>0.15038513563733147</v>
      </c>
      <c r="S187" s="29">
        <v>1.457600881198364</v>
      </c>
      <c r="T187" s="22">
        <v>0.8</v>
      </c>
      <c r="U187" s="29">
        <f t="shared" si="5"/>
        <v>6.428405859640865</v>
      </c>
    </row>
    <row r="188" spans="1:21" ht="12.75" customHeight="1">
      <c r="A188" s="3">
        <v>182</v>
      </c>
      <c r="B188" s="4" t="s">
        <v>89</v>
      </c>
      <c r="C188" s="2">
        <v>100</v>
      </c>
      <c r="D188" s="22">
        <v>8258.36</v>
      </c>
      <c r="E188" s="23">
        <v>0.18721385486746345</v>
      </c>
      <c r="F188" s="29">
        <v>0.06353349550520972</v>
      </c>
      <c r="G188" s="29">
        <v>0.0013517765001108452</v>
      </c>
      <c r="H188" s="29">
        <f t="shared" si="4"/>
        <v>0.2706687689885664</v>
      </c>
      <c r="I188" s="29">
        <v>0.0844860312569278</v>
      </c>
      <c r="J188" s="29">
        <v>0.07772714875637357</v>
      </c>
      <c r="K188" s="29">
        <v>0.07772714875637357</v>
      </c>
      <c r="L188" s="29">
        <v>0.16052345938816284</v>
      </c>
      <c r="M188" s="29">
        <v>0.0016897206251385562</v>
      </c>
      <c r="N188" s="29">
        <v>0.0033794412502771124</v>
      </c>
      <c r="O188" s="29">
        <v>0.12008782656713264</v>
      </c>
      <c r="P188" s="23">
        <v>3.0275606173831324</v>
      </c>
      <c r="Q188" s="29">
        <v>0.018586926876524114</v>
      </c>
      <c r="R188" s="29">
        <v>0.23994032876967494</v>
      </c>
      <c r="S188" s="29">
        <v>1.7053930310020862</v>
      </c>
      <c r="T188" s="22">
        <v>0.8</v>
      </c>
      <c r="U188" s="29">
        <f t="shared" si="5"/>
        <v>6.439405788335317</v>
      </c>
    </row>
    <row r="189" spans="1:21" ht="12.75" customHeight="1">
      <c r="A189" s="3">
        <v>183</v>
      </c>
      <c r="B189" s="4" t="s">
        <v>89</v>
      </c>
      <c r="C189" s="2">
        <v>102</v>
      </c>
      <c r="D189" s="22">
        <v>8384.31</v>
      </c>
      <c r="E189" s="23">
        <v>0.12346926011197741</v>
      </c>
      <c r="F189" s="29">
        <v>0.0628576072551543</v>
      </c>
      <c r="G189" s="29">
        <v>0.0020276647501662674</v>
      </c>
      <c r="H189" s="29">
        <f t="shared" si="4"/>
        <v>0.2695267066721589</v>
      </c>
      <c r="I189" s="29">
        <v>0.08955519313234347</v>
      </c>
      <c r="J189" s="29">
        <v>0.08110659000665069</v>
      </c>
      <c r="K189" s="29">
        <v>0.07434770750609646</v>
      </c>
      <c r="L189" s="29">
        <v>0.15376457688760858</v>
      </c>
      <c r="M189" s="29">
        <v>0.0016897206251385562</v>
      </c>
      <c r="N189" s="29">
        <v>0.0033794412502771124</v>
      </c>
      <c r="O189" s="29">
        <v>0.12171063503425607</v>
      </c>
      <c r="P189" s="23">
        <v>2.972230157725771</v>
      </c>
      <c r="Q189" s="29">
        <v>0.018586926876524114</v>
      </c>
      <c r="R189" s="29">
        <v>0.22980200501884368</v>
      </c>
      <c r="S189" s="29">
        <v>1.9386091719938248</v>
      </c>
      <c r="T189" s="22">
        <v>0.8</v>
      </c>
      <c r="U189" s="29">
        <f t="shared" si="5"/>
        <v>6.543889297314091</v>
      </c>
    </row>
    <row r="190" spans="1:21" ht="12.75" customHeight="1">
      <c r="A190" s="3">
        <v>184</v>
      </c>
      <c r="B190" s="4" t="s">
        <v>89</v>
      </c>
      <c r="C190" s="2">
        <v>127</v>
      </c>
      <c r="D190" s="22">
        <v>15270.24</v>
      </c>
      <c r="E190" s="23">
        <v>0.06144749224177481</v>
      </c>
      <c r="F190" s="29">
        <v>0.05947816600487717</v>
      </c>
      <c r="G190" s="29">
        <v>0.0006758882500554226</v>
      </c>
      <c r="H190" s="29">
        <f t="shared" si="4"/>
        <v>0.18044584599237762</v>
      </c>
      <c r="I190" s="29">
        <v>0.047312177503879574</v>
      </c>
      <c r="J190" s="29">
        <v>0.05238133937929524</v>
      </c>
      <c r="K190" s="29">
        <v>0.04393273625360246</v>
      </c>
      <c r="L190" s="29">
        <v>0.1233496056351146</v>
      </c>
      <c r="M190" s="29">
        <v>0.0016897206251385562</v>
      </c>
      <c r="N190" s="29">
        <v>0.0016897206251385562</v>
      </c>
      <c r="O190" s="29">
        <v>0.15741242131097116</v>
      </c>
      <c r="P190" s="23">
        <v>3.510303616751224</v>
      </c>
      <c r="Q190" s="29">
        <v>0.018586926876524114</v>
      </c>
      <c r="R190" s="29">
        <v>0.22135340189315086</v>
      </c>
      <c r="S190" s="29">
        <v>1.1223526785227402</v>
      </c>
      <c r="T190" s="22">
        <v>0.8</v>
      </c>
      <c r="U190" s="29">
        <f t="shared" si="5"/>
        <v>6.135435879093971</v>
      </c>
    </row>
    <row r="191" spans="1:21" ht="12.75" customHeight="1">
      <c r="A191" s="3">
        <v>185</v>
      </c>
      <c r="B191" s="4" t="s">
        <v>89</v>
      </c>
      <c r="C191" s="2">
        <v>142</v>
      </c>
      <c r="D191" s="22">
        <v>3297.7</v>
      </c>
      <c r="E191" s="23">
        <v>0.41520127935330076</v>
      </c>
      <c r="F191" s="29">
        <v>0.058802277754821754</v>
      </c>
      <c r="G191" s="29">
        <v>0.0020276647501662674</v>
      </c>
      <c r="H191" s="29">
        <f t="shared" si="4"/>
        <v>0.24211721107838005</v>
      </c>
      <c r="I191" s="29">
        <v>0.055760780629572355</v>
      </c>
      <c r="J191" s="29">
        <v>0.047312177503879574</v>
      </c>
      <c r="K191" s="29">
        <v>0</v>
      </c>
      <c r="L191" s="29">
        <v>0.255147814395922</v>
      </c>
      <c r="M191" s="29">
        <v>0</v>
      </c>
      <c r="N191" s="29">
        <v>0</v>
      </c>
      <c r="O191" s="29">
        <v>0.09899131649452828</v>
      </c>
      <c r="P191" s="23">
        <v>2.4747868917739066</v>
      </c>
      <c r="Q191" s="29">
        <v>0.018586926876524114</v>
      </c>
      <c r="R191" s="29">
        <v>0.21121507814231952</v>
      </c>
      <c r="S191" s="29">
        <v>0</v>
      </c>
      <c r="T191" s="23">
        <v>0</v>
      </c>
      <c r="U191" s="29">
        <f t="shared" si="5"/>
        <v>3.521728646223947</v>
      </c>
    </row>
    <row r="192" spans="1:21" ht="12.75" customHeight="1">
      <c r="A192" s="3">
        <v>186</v>
      </c>
      <c r="B192" s="4" t="s">
        <v>89</v>
      </c>
      <c r="C192" s="2">
        <v>143</v>
      </c>
      <c r="D192" s="22">
        <v>2002.92</v>
      </c>
      <c r="E192" s="23">
        <v>0.272206647874778</v>
      </c>
      <c r="F192" s="29">
        <v>0.06150583075504344</v>
      </c>
      <c r="G192" s="29">
        <v>0.0006758882500554226</v>
      </c>
      <c r="H192" s="29">
        <f t="shared" si="4"/>
        <v>0.31520919932845703</v>
      </c>
      <c r="I192" s="29">
        <v>0.06758882500554224</v>
      </c>
      <c r="J192" s="29">
        <v>0.047312177503879574</v>
      </c>
      <c r="K192" s="29">
        <v>0</v>
      </c>
      <c r="L192" s="29">
        <v>0.35146189002881967</v>
      </c>
      <c r="M192" s="29">
        <v>0</v>
      </c>
      <c r="N192" s="29">
        <v>0</v>
      </c>
      <c r="O192" s="29">
        <v>0.07627199795480046</v>
      </c>
      <c r="P192" s="23">
        <v>2.6482091866805404</v>
      </c>
      <c r="Q192" s="29">
        <v>0.018586926876524114</v>
      </c>
      <c r="R192" s="29">
        <v>0.3734282581556209</v>
      </c>
      <c r="S192" s="29">
        <v>0</v>
      </c>
      <c r="T192" s="23">
        <v>0</v>
      </c>
      <c r="U192" s="29">
        <f t="shared" si="5"/>
        <v>3.7660939358758196</v>
      </c>
    </row>
    <row r="193" spans="1:21" ht="12.75" customHeight="1">
      <c r="A193" s="3">
        <v>187</v>
      </c>
      <c r="B193" s="4" t="s">
        <v>89</v>
      </c>
      <c r="C193" s="2">
        <v>144</v>
      </c>
      <c r="D193" s="22">
        <v>2971.37</v>
      </c>
      <c r="E193" s="23">
        <v>0.15907434907450113</v>
      </c>
      <c r="F193" s="29">
        <v>0.06826471325559767</v>
      </c>
      <c r="G193" s="29">
        <v>0.0020276647501662674</v>
      </c>
      <c r="H193" s="29">
        <f t="shared" si="4"/>
        <v>0.2432592733947875</v>
      </c>
      <c r="I193" s="29">
        <v>0.059140221879849464</v>
      </c>
      <c r="J193" s="29">
        <v>0.05069161875415669</v>
      </c>
      <c r="K193" s="29">
        <v>0</v>
      </c>
      <c r="L193" s="29">
        <v>0.2500786525205063</v>
      </c>
      <c r="M193" s="29">
        <v>0</v>
      </c>
      <c r="N193" s="29">
        <v>0</v>
      </c>
      <c r="O193" s="29">
        <v>0.09412289109315802</v>
      </c>
      <c r="P193" s="23">
        <v>2.5598750886993518</v>
      </c>
      <c r="Q193" s="29">
        <v>0.018586926876524114</v>
      </c>
      <c r="R193" s="29">
        <v>0.2162842400177352</v>
      </c>
      <c r="S193" s="29">
        <v>0</v>
      </c>
      <c r="T193" s="23">
        <v>0</v>
      </c>
      <c r="U193" s="29">
        <f t="shared" si="5"/>
        <v>3.361495147161822</v>
      </c>
    </row>
    <row r="194" spans="1:21" ht="12.75" customHeight="1">
      <c r="A194" s="3">
        <v>188</v>
      </c>
      <c r="B194" s="4" t="s">
        <v>89</v>
      </c>
      <c r="C194" s="2">
        <v>145</v>
      </c>
      <c r="D194" s="22">
        <v>1515.51</v>
      </c>
      <c r="E194" s="23">
        <v>0.0907355492915927</v>
      </c>
      <c r="F194" s="29">
        <v>0.08651369600709409</v>
      </c>
      <c r="G194" s="29">
        <v>0.0006758882500554226</v>
      </c>
      <c r="H194" s="29">
        <f t="shared" si="4"/>
        <v>0.28094732983623344</v>
      </c>
      <c r="I194" s="29">
        <v>0.06758882500554224</v>
      </c>
      <c r="J194" s="29">
        <v>0.04900189812901813</v>
      </c>
      <c r="K194" s="29">
        <v>0</v>
      </c>
      <c r="L194" s="29">
        <v>0.29908055064952443</v>
      </c>
      <c r="M194" s="29">
        <v>0</v>
      </c>
      <c r="N194" s="29">
        <v>0</v>
      </c>
      <c r="O194" s="29">
        <v>0.05679829634931949</v>
      </c>
      <c r="P194" s="23">
        <v>2.5463260005755295</v>
      </c>
      <c r="Q194" s="29">
        <v>0.018586926876524114</v>
      </c>
      <c r="R194" s="29">
        <v>0.22135340189315086</v>
      </c>
      <c r="S194" s="29">
        <v>0</v>
      </c>
      <c r="T194" s="23">
        <v>0</v>
      </c>
      <c r="U194" s="29">
        <f t="shared" si="5"/>
        <v>3.3019370890794995</v>
      </c>
    </row>
    <row r="195" spans="1:21" ht="12.75" customHeight="1">
      <c r="A195" s="3">
        <v>189</v>
      </c>
      <c r="B195" s="4" t="s">
        <v>89</v>
      </c>
      <c r="C195" s="2">
        <v>146</v>
      </c>
      <c r="D195" s="22">
        <v>1468.68</v>
      </c>
      <c r="E195" s="23">
        <v>0.33307986448812504</v>
      </c>
      <c r="F195" s="29">
        <v>0.05204339525426754</v>
      </c>
      <c r="G195" s="29">
        <v>0.0006758882500554226</v>
      </c>
      <c r="H195" s="29">
        <f t="shared" si="4"/>
        <v>0.26838464435575143</v>
      </c>
      <c r="I195" s="29">
        <v>0.0540710600044338</v>
      </c>
      <c r="J195" s="29">
        <v>0.05238133937929524</v>
      </c>
      <c r="K195" s="29">
        <v>0</v>
      </c>
      <c r="L195" s="29">
        <v>0.2906319475238316</v>
      </c>
      <c r="M195" s="29">
        <v>0</v>
      </c>
      <c r="N195" s="29">
        <v>0</v>
      </c>
      <c r="O195" s="29">
        <v>0.07140357255343022</v>
      </c>
      <c r="P195" s="23">
        <v>2.1943300562662147</v>
      </c>
      <c r="Q195" s="29">
        <v>0.018586926876524114</v>
      </c>
      <c r="R195" s="29">
        <v>0.41567127378408475</v>
      </c>
      <c r="S195" s="29">
        <v>0</v>
      </c>
      <c r="T195" s="23">
        <v>0</v>
      </c>
      <c r="U195" s="29">
        <f t="shared" si="5"/>
        <v>3.3541756218284533</v>
      </c>
    </row>
    <row r="196" spans="1:21" ht="12.75" customHeight="1">
      <c r="A196" s="3">
        <v>190</v>
      </c>
      <c r="B196" s="4" t="s">
        <v>89</v>
      </c>
      <c r="C196" s="2">
        <v>147</v>
      </c>
      <c r="D196" s="22">
        <v>2860.04</v>
      </c>
      <c r="E196" s="23">
        <v>0.06546742164076944</v>
      </c>
      <c r="F196" s="29">
        <v>0.06218171900509886</v>
      </c>
      <c r="G196" s="29">
        <v>0.0006758882500554226</v>
      </c>
      <c r="H196" s="29">
        <f t="shared" si="4"/>
        <v>0.28779970373467817</v>
      </c>
      <c r="I196" s="29">
        <v>0.0658991043804037</v>
      </c>
      <c r="J196" s="29">
        <v>0.04900189812901813</v>
      </c>
      <c r="K196" s="29">
        <v>0</v>
      </c>
      <c r="L196" s="29">
        <v>0.3109085950254943</v>
      </c>
      <c r="M196" s="29">
        <v>0</v>
      </c>
      <c r="N196" s="29">
        <v>0</v>
      </c>
      <c r="O196" s="29">
        <v>0.08276323182329412</v>
      </c>
      <c r="P196" s="23">
        <v>2.6184914021368835</v>
      </c>
      <c r="Q196" s="29">
        <v>0.018586926876524114</v>
      </c>
      <c r="R196" s="29">
        <v>0.42243015628463904</v>
      </c>
      <c r="S196" s="29">
        <v>0</v>
      </c>
      <c r="T196" s="23">
        <v>0</v>
      </c>
      <c r="U196" s="29">
        <f t="shared" si="5"/>
        <v>3.5583964497519425</v>
      </c>
    </row>
    <row r="197" spans="1:21" ht="12.75" customHeight="1">
      <c r="A197" s="3">
        <v>191</v>
      </c>
      <c r="B197" s="4" t="s">
        <v>89</v>
      </c>
      <c r="C197" s="2">
        <v>148</v>
      </c>
      <c r="D197" s="22">
        <v>1497.2</v>
      </c>
      <c r="E197" s="23">
        <v>0.23373018077011543</v>
      </c>
      <c r="F197" s="29">
        <v>0.056098724754600066</v>
      </c>
      <c r="G197" s="29">
        <v>0.0006758882500554226</v>
      </c>
      <c r="H197" s="29">
        <f t="shared" si="4"/>
        <v>0.2101394662189714</v>
      </c>
      <c r="I197" s="29">
        <v>0.0540710600044338</v>
      </c>
      <c r="J197" s="29">
        <v>0.05238133937929524</v>
      </c>
      <c r="K197" s="29">
        <v>0</v>
      </c>
      <c r="L197" s="29">
        <v>0.2044561956417653</v>
      </c>
      <c r="M197" s="29">
        <v>0</v>
      </c>
      <c r="N197" s="29">
        <v>0</v>
      </c>
      <c r="O197" s="29">
        <v>0.2304388023315248</v>
      </c>
      <c r="P197" s="23">
        <v>2.63138459422655</v>
      </c>
      <c r="Q197" s="29">
        <v>0.018586926876524114</v>
      </c>
      <c r="R197" s="29">
        <v>0.24500949064509062</v>
      </c>
      <c r="S197" s="29">
        <v>0</v>
      </c>
      <c r="T197" s="23">
        <v>0</v>
      </c>
      <c r="U197" s="29">
        <f t="shared" si="5"/>
        <v>3.6260640740734313</v>
      </c>
    </row>
    <row r="198" spans="1:21" ht="12.75" customHeight="1">
      <c r="A198" s="3">
        <v>192</v>
      </c>
      <c r="B198" s="4" t="s">
        <v>89</v>
      </c>
      <c r="C198" s="2">
        <v>149</v>
      </c>
      <c r="D198" s="22">
        <v>1553.1</v>
      </c>
      <c r="E198" s="23">
        <v>0.1585000734460733</v>
      </c>
      <c r="F198" s="29">
        <v>0.07975481350653985</v>
      </c>
      <c r="G198" s="29">
        <v>0.0013517765001108452</v>
      </c>
      <c r="H198" s="29">
        <f t="shared" si="4"/>
        <v>0.25125370960963966</v>
      </c>
      <c r="I198" s="29">
        <v>0.07941686938151213</v>
      </c>
      <c r="J198" s="29">
        <v>0.059140221879849464</v>
      </c>
      <c r="K198" s="29">
        <v>0</v>
      </c>
      <c r="L198" s="29">
        <v>0.23318144626912077</v>
      </c>
      <c r="M198" s="29">
        <v>0</v>
      </c>
      <c r="N198" s="29">
        <v>0</v>
      </c>
      <c r="O198" s="29">
        <v>0.06815795561918339</v>
      </c>
      <c r="P198" s="23">
        <v>2.5605126340330946</v>
      </c>
      <c r="Q198" s="29">
        <v>0.018586926876524114</v>
      </c>
      <c r="R198" s="29">
        <v>0.3345646837774341</v>
      </c>
      <c r="S198" s="29">
        <v>0</v>
      </c>
      <c r="T198" s="23">
        <v>0</v>
      </c>
      <c r="U198" s="29">
        <f t="shared" si="5"/>
        <v>3.4726825733686</v>
      </c>
    </row>
    <row r="199" spans="1:21" ht="12.75" customHeight="1">
      <c r="A199" s="3">
        <v>193</v>
      </c>
      <c r="B199" s="4" t="s">
        <v>89</v>
      </c>
      <c r="C199" s="2">
        <v>150</v>
      </c>
      <c r="D199" s="22">
        <v>1552.09</v>
      </c>
      <c r="E199" s="23">
        <v>0.12002360634141057</v>
      </c>
      <c r="F199" s="29">
        <v>0.08110659000665069</v>
      </c>
      <c r="G199" s="29">
        <v>0.0020276647501662674</v>
      </c>
      <c r="H199" s="29">
        <f aca="true" t="shared" si="6" ref="H199:H262">((((SUM(I199:L199))*0.659)*1.02695)/1.0014)*1.00011</f>
        <v>0.2763790805706036</v>
      </c>
      <c r="I199" s="29">
        <v>0.06927854563068081</v>
      </c>
      <c r="J199" s="29">
        <v>0.06927854563068081</v>
      </c>
      <c r="K199" s="29">
        <v>0</v>
      </c>
      <c r="L199" s="29">
        <v>0.27035530002216895</v>
      </c>
      <c r="M199" s="29">
        <v>0.006758882500554225</v>
      </c>
      <c r="N199" s="29">
        <v>0.00844860312569278</v>
      </c>
      <c r="O199" s="29">
        <v>0.06328953021781315</v>
      </c>
      <c r="P199" s="23">
        <v>2.6793187307909547</v>
      </c>
      <c r="Q199" s="29">
        <v>0.018586926876524114</v>
      </c>
      <c r="R199" s="29">
        <v>0.19093843064065688</v>
      </c>
      <c r="S199" s="29">
        <v>0</v>
      </c>
      <c r="T199" s="23">
        <v>0</v>
      </c>
      <c r="U199" s="29">
        <f t="shared" si="5"/>
        <v>3.4468780458210273</v>
      </c>
    </row>
    <row r="200" spans="1:21" ht="12.75" customHeight="1">
      <c r="A200" s="3">
        <v>194</v>
      </c>
      <c r="B200" s="4" t="s">
        <v>89</v>
      </c>
      <c r="C200" s="2">
        <v>151</v>
      </c>
      <c r="D200" s="22">
        <v>2046.32</v>
      </c>
      <c r="E200" s="23">
        <v>0.08097286360832008</v>
      </c>
      <c r="F200" s="29">
        <v>0.06488527200532056</v>
      </c>
      <c r="G200" s="29">
        <v>0.0020276647501662674</v>
      </c>
      <c r="H200" s="29">
        <f t="shared" si="6"/>
        <v>0.2992203268987528</v>
      </c>
      <c r="I200" s="29">
        <v>0.07096826625581937</v>
      </c>
      <c r="J200" s="29">
        <v>0.04900189812901813</v>
      </c>
      <c r="K200" s="29">
        <v>0</v>
      </c>
      <c r="L200" s="29">
        <v>0.32273663940146424</v>
      </c>
      <c r="M200" s="29">
        <v>0</v>
      </c>
      <c r="N200" s="29">
        <v>0</v>
      </c>
      <c r="O200" s="29">
        <v>0.07951761488904731</v>
      </c>
      <c r="P200" s="23">
        <v>2.550128473736936</v>
      </c>
      <c r="Q200" s="29">
        <v>0.018586926876524114</v>
      </c>
      <c r="R200" s="29">
        <v>0.2821833443981389</v>
      </c>
      <c r="S200" s="29">
        <v>0</v>
      </c>
      <c r="T200" s="23">
        <v>0</v>
      </c>
      <c r="U200" s="29">
        <f aca="true" t="shared" si="7" ref="U200:U263">SUM(M200:T200,E200:H200)</f>
        <v>3.3775224871632057</v>
      </c>
    </row>
    <row r="201" spans="1:21" ht="12.75" customHeight="1">
      <c r="A201" s="3">
        <v>195</v>
      </c>
      <c r="B201" s="4" t="s">
        <v>89</v>
      </c>
      <c r="C201" s="2">
        <v>152</v>
      </c>
      <c r="D201" s="22">
        <v>1869.6</v>
      </c>
      <c r="E201" s="23">
        <v>0.19640226492230825</v>
      </c>
      <c r="F201" s="29">
        <v>0.07299593100598563</v>
      </c>
      <c r="G201" s="29">
        <v>0.004731217750387957</v>
      </c>
      <c r="H201" s="29">
        <f t="shared" si="6"/>
        <v>0.2432592733947875</v>
      </c>
      <c r="I201" s="29">
        <v>0.06251966313012658</v>
      </c>
      <c r="J201" s="29">
        <v>0.05069161875415669</v>
      </c>
      <c r="K201" s="29">
        <v>0</v>
      </c>
      <c r="L201" s="29">
        <v>0.2466992112702292</v>
      </c>
      <c r="M201" s="29">
        <v>0</v>
      </c>
      <c r="N201" s="29">
        <v>0</v>
      </c>
      <c r="O201" s="29">
        <v>0.05517548788219609</v>
      </c>
      <c r="P201" s="23">
        <v>2.2232052501401722</v>
      </c>
      <c r="Q201" s="29">
        <v>0.018586926876524114</v>
      </c>
      <c r="R201" s="29">
        <v>0.30077027127466294</v>
      </c>
      <c r="S201" s="29">
        <v>0</v>
      </c>
      <c r="T201" s="23">
        <v>0</v>
      </c>
      <c r="U201" s="29">
        <f t="shared" si="7"/>
        <v>3.1151266232470243</v>
      </c>
    </row>
    <row r="202" spans="1:21" ht="12.75" customHeight="1">
      <c r="A202" s="3">
        <v>196</v>
      </c>
      <c r="B202" s="4" t="s">
        <v>89</v>
      </c>
      <c r="C202" s="2">
        <v>153</v>
      </c>
      <c r="D202" s="22">
        <v>1523.32</v>
      </c>
      <c r="E202" s="23">
        <v>0.2997718780393125</v>
      </c>
      <c r="F202" s="29">
        <v>0.05542283650454464</v>
      </c>
      <c r="G202" s="29">
        <v>0.0020276647501662674</v>
      </c>
      <c r="H202" s="29">
        <f t="shared" si="6"/>
        <v>0.2900838283674931</v>
      </c>
      <c r="I202" s="29">
        <v>0.06758882500554224</v>
      </c>
      <c r="J202" s="29">
        <v>0.047312177503879574</v>
      </c>
      <c r="K202" s="29">
        <v>0</v>
      </c>
      <c r="L202" s="29">
        <v>0.31428803627577145</v>
      </c>
      <c r="M202" s="29">
        <v>0</v>
      </c>
      <c r="N202" s="29">
        <v>0</v>
      </c>
      <c r="O202" s="29">
        <v>0.0697807640863068</v>
      </c>
      <c r="P202" s="23">
        <v>2.427299454392175</v>
      </c>
      <c r="Q202" s="29">
        <v>0.018586926876524114</v>
      </c>
      <c r="R202" s="29">
        <v>0.5407106000443379</v>
      </c>
      <c r="S202" s="29">
        <v>0</v>
      </c>
      <c r="T202" s="23">
        <v>0</v>
      </c>
      <c r="U202" s="29">
        <f t="shared" si="7"/>
        <v>3.7036839530608607</v>
      </c>
    </row>
    <row r="203" spans="1:21" ht="12.75" customHeight="1">
      <c r="A203" s="3">
        <v>197</v>
      </c>
      <c r="B203" s="4" t="s">
        <v>89</v>
      </c>
      <c r="C203" s="2">
        <v>154</v>
      </c>
      <c r="D203" s="22">
        <v>634.23</v>
      </c>
      <c r="E203" s="23">
        <v>0.21420480940357012</v>
      </c>
      <c r="F203" s="29">
        <v>0</v>
      </c>
      <c r="G203" s="29">
        <v>0</v>
      </c>
      <c r="H203" s="29">
        <f t="shared" si="6"/>
        <v>0.07423405056648447</v>
      </c>
      <c r="I203" s="29">
        <v>0.06082994250498802</v>
      </c>
      <c r="J203" s="29">
        <v>0.04900189812901813</v>
      </c>
      <c r="K203" s="29">
        <v>0</v>
      </c>
      <c r="L203" s="29">
        <v>0</v>
      </c>
      <c r="M203" s="29">
        <v>0</v>
      </c>
      <c r="N203" s="29">
        <v>0</v>
      </c>
      <c r="O203" s="29">
        <v>0.05517548788219609</v>
      </c>
      <c r="P203" s="23">
        <v>1.2565589967321702</v>
      </c>
      <c r="Q203" s="29">
        <v>0.018586926876524114</v>
      </c>
      <c r="R203" s="29">
        <v>0.3548413312790968</v>
      </c>
      <c r="S203" s="29">
        <v>0</v>
      </c>
      <c r="T203" s="23">
        <v>0</v>
      </c>
      <c r="U203" s="29">
        <f t="shared" si="7"/>
        <v>1.9736016027400418</v>
      </c>
    </row>
    <row r="204" spans="1:21" ht="12.75" customHeight="1">
      <c r="A204" s="3">
        <v>198</v>
      </c>
      <c r="B204" s="4" t="s">
        <v>89</v>
      </c>
      <c r="C204" s="2">
        <v>155</v>
      </c>
      <c r="D204" s="22">
        <v>1525.37</v>
      </c>
      <c r="E204" s="23">
        <v>0.14299463147852265</v>
      </c>
      <c r="F204" s="29">
        <v>0.044608624503657886</v>
      </c>
      <c r="G204" s="29">
        <v>0.0020276647501662674</v>
      </c>
      <c r="H204" s="29">
        <f t="shared" si="6"/>
        <v>0.3015044515315676</v>
      </c>
      <c r="I204" s="29">
        <v>0.07096826625581937</v>
      </c>
      <c r="J204" s="29">
        <v>0.04900189812901813</v>
      </c>
      <c r="K204" s="29">
        <v>0</v>
      </c>
      <c r="L204" s="29">
        <v>0.3261160806517413</v>
      </c>
      <c r="M204" s="29">
        <v>0</v>
      </c>
      <c r="N204" s="29">
        <v>0</v>
      </c>
      <c r="O204" s="29">
        <v>0.0697807640863068</v>
      </c>
      <c r="P204" s="23">
        <v>1.925581087881714</v>
      </c>
      <c r="Q204" s="29">
        <v>0.018586926876524114</v>
      </c>
      <c r="R204" s="29">
        <v>0.30752915377521717</v>
      </c>
      <c r="S204" s="29">
        <v>0</v>
      </c>
      <c r="T204" s="23">
        <v>0</v>
      </c>
      <c r="U204" s="29">
        <f t="shared" si="7"/>
        <v>2.812613304883677</v>
      </c>
    </row>
    <row r="205" spans="1:21" ht="12.75" customHeight="1">
      <c r="A205" s="3">
        <v>199</v>
      </c>
      <c r="B205" s="4" t="s">
        <v>89</v>
      </c>
      <c r="C205" s="2">
        <v>156</v>
      </c>
      <c r="D205" s="22">
        <v>639.1</v>
      </c>
      <c r="E205" s="23">
        <v>0.11083519628656577</v>
      </c>
      <c r="F205" s="29">
        <v>0</v>
      </c>
      <c r="G205" s="29">
        <v>0</v>
      </c>
      <c r="H205" s="29">
        <f t="shared" si="6"/>
        <v>0.12562685480481983</v>
      </c>
      <c r="I205" s="29">
        <v>0.11152156125914471</v>
      </c>
      <c r="J205" s="29">
        <v>0.07434770750609646</v>
      </c>
      <c r="K205" s="29">
        <v>0</v>
      </c>
      <c r="L205" s="29">
        <v>0</v>
      </c>
      <c r="M205" s="29">
        <v>0</v>
      </c>
      <c r="N205" s="29">
        <v>0</v>
      </c>
      <c r="O205" s="29">
        <v>0.027587743941098045</v>
      </c>
      <c r="P205" s="23">
        <v>1.4049659491643645</v>
      </c>
      <c r="Q205" s="29">
        <v>0.018586926876524114</v>
      </c>
      <c r="R205" s="29">
        <v>0.26190669689647617</v>
      </c>
      <c r="S205" s="29">
        <v>0</v>
      </c>
      <c r="T205" s="23">
        <v>0</v>
      </c>
      <c r="U205" s="29">
        <f t="shared" si="7"/>
        <v>1.9495093679698485</v>
      </c>
    </row>
    <row r="206" spans="1:21" ht="12.75" customHeight="1">
      <c r="A206" s="3">
        <v>200</v>
      </c>
      <c r="B206" s="4" t="s">
        <v>89</v>
      </c>
      <c r="C206" s="2">
        <v>158</v>
      </c>
      <c r="D206" s="22">
        <v>651.9</v>
      </c>
      <c r="E206" s="23">
        <v>0.11485512568556036</v>
      </c>
      <c r="F206" s="29">
        <v>0</v>
      </c>
      <c r="G206" s="29">
        <v>0</v>
      </c>
      <c r="H206" s="29">
        <f t="shared" si="6"/>
        <v>0.12334273017200495</v>
      </c>
      <c r="I206" s="29">
        <v>0.10983184063400615</v>
      </c>
      <c r="J206" s="29">
        <v>0.0726579868809579</v>
      </c>
      <c r="K206" s="29">
        <v>0</v>
      </c>
      <c r="L206" s="29">
        <v>0</v>
      </c>
      <c r="M206" s="29">
        <v>0</v>
      </c>
      <c r="N206" s="29">
        <v>0</v>
      </c>
      <c r="O206" s="29">
        <v>0.027587743941098045</v>
      </c>
      <c r="P206" s="23">
        <v>1.3756759522436879</v>
      </c>
      <c r="Q206" s="29">
        <v>0.018586926876524114</v>
      </c>
      <c r="R206" s="29">
        <v>0.45960401003768736</v>
      </c>
      <c r="S206" s="29">
        <v>0</v>
      </c>
      <c r="T206" s="23">
        <v>0</v>
      </c>
      <c r="U206" s="29">
        <f t="shared" si="7"/>
        <v>2.1196524889565627</v>
      </c>
    </row>
    <row r="207" spans="1:21" ht="12.75" customHeight="1">
      <c r="A207" s="3">
        <v>201</v>
      </c>
      <c r="B207" s="4" t="s">
        <v>89</v>
      </c>
      <c r="C207" s="2">
        <v>160</v>
      </c>
      <c r="D207" s="22">
        <v>401.5</v>
      </c>
      <c r="E207" s="23">
        <v>0.246364244595527</v>
      </c>
      <c r="F207" s="29">
        <v>0</v>
      </c>
      <c r="G207" s="29">
        <v>0</v>
      </c>
      <c r="H207" s="29">
        <f t="shared" si="6"/>
        <v>0.12562685480481983</v>
      </c>
      <c r="I207" s="29">
        <v>0.09969351688317481</v>
      </c>
      <c r="J207" s="29">
        <v>0.08617575188206636</v>
      </c>
      <c r="K207" s="29">
        <v>0</v>
      </c>
      <c r="L207" s="29">
        <v>0</v>
      </c>
      <c r="M207" s="29">
        <v>0</v>
      </c>
      <c r="N207" s="29">
        <v>0</v>
      </c>
      <c r="O207" s="29">
        <v>0.027587743941098045</v>
      </c>
      <c r="P207" s="23">
        <v>1.5750368990263404</v>
      </c>
      <c r="Q207" s="29">
        <v>0.018586926876524114</v>
      </c>
      <c r="R207" s="29">
        <v>0.4004637881578378</v>
      </c>
      <c r="S207" s="29">
        <v>0</v>
      </c>
      <c r="T207" s="23">
        <v>0</v>
      </c>
      <c r="U207" s="29">
        <f t="shared" si="7"/>
        <v>2.3936664574021473</v>
      </c>
    </row>
    <row r="208" spans="1:21" ht="12.75" customHeight="1">
      <c r="A208" s="3">
        <v>202</v>
      </c>
      <c r="B208" s="4" t="s">
        <v>89</v>
      </c>
      <c r="C208" s="2">
        <v>161</v>
      </c>
      <c r="D208" s="22">
        <v>3316.7</v>
      </c>
      <c r="E208" s="23">
        <v>0.1251920869972608</v>
      </c>
      <c r="F208" s="29">
        <v>0.06150583075504344</v>
      </c>
      <c r="G208" s="29">
        <v>0.0027035530002216903</v>
      </c>
      <c r="H208" s="29">
        <f t="shared" si="6"/>
        <v>0.26381639509012167</v>
      </c>
      <c r="I208" s="29">
        <v>0.05745050125471092</v>
      </c>
      <c r="J208" s="29">
        <v>0.04900189812901813</v>
      </c>
      <c r="K208" s="29">
        <v>0</v>
      </c>
      <c r="L208" s="29">
        <v>0.28387306502327747</v>
      </c>
      <c r="M208" s="29">
        <v>0.005069161875415668</v>
      </c>
      <c r="N208" s="29">
        <v>0.006758882500554225</v>
      </c>
      <c r="O208" s="29">
        <v>0.09899131649452828</v>
      </c>
      <c r="P208" s="23">
        <v>2.1979162072864242</v>
      </c>
      <c r="Q208" s="29">
        <v>0.018586926876524114</v>
      </c>
      <c r="R208" s="29">
        <v>0.22980200501884368</v>
      </c>
      <c r="S208" s="29">
        <v>0</v>
      </c>
      <c r="T208" s="23">
        <v>0</v>
      </c>
      <c r="U208" s="29">
        <f t="shared" si="7"/>
        <v>3.0103423658949375</v>
      </c>
    </row>
    <row r="209" spans="1:21" ht="12.75" customHeight="1">
      <c r="A209" s="3">
        <v>203</v>
      </c>
      <c r="B209" s="4" t="s">
        <v>89</v>
      </c>
      <c r="C209" s="2">
        <v>162</v>
      </c>
      <c r="D209" s="22">
        <v>404.6</v>
      </c>
      <c r="E209" s="23">
        <v>0.3003461536677402</v>
      </c>
      <c r="F209" s="29">
        <v>0</v>
      </c>
      <c r="G209" s="29">
        <v>0</v>
      </c>
      <c r="H209" s="29">
        <f t="shared" si="6"/>
        <v>0.11877448090637512</v>
      </c>
      <c r="I209" s="29">
        <v>0.09462435500775915</v>
      </c>
      <c r="J209" s="29">
        <v>0.08110659000665069</v>
      </c>
      <c r="K209" s="29">
        <v>0</v>
      </c>
      <c r="L209" s="29">
        <v>0</v>
      </c>
      <c r="M209" s="29">
        <v>0</v>
      </c>
      <c r="N209" s="29">
        <v>0</v>
      </c>
      <c r="O209" s="29">
        <v>0.15416680437672434</v>
      </c>
      <c r="P209" s="23">
        <v>1.2685575406417742</v>
      </c>
      <c r="Q209" s="29">
        <v>0.018586926876524114</v>
      </c>
      <c r="R209" s="29">
        <v>0.3903254644070065</v>
      </c>
      <c r="S209" s="29">
        <v>0</v>
      </c>
      <c r="T209" s="23">
        <v>0</v>
      </c>
      <c r="U209" s="29">
        <f t="shared" si="7"/>
        <v>2.2507573708761446</v>
      </c>
    </row>
    <row r="210" spans="1:21" ht="12.75" customHeight="1">
      <c r="A210" s="3">
        <v>204</v>
      </c>
      <c r="B210" s="4" t="s">
        <v>89</v>
      </c>
      <c r="C210" s="2">
        <v>163</v>
      </c>
      <c r="D210" s="22">
        <v>3305.06</v>
      </c>
      <c r="E210" s="23">
        <v>0.11026092065813796</v>
      </c>
      <c r="F210" s="29">
        <v>0.06218171900509886</v>
      </c>
      <c r="G210" s="29">
        <v>0.0027035530002216903</v>
      </c>
      <c r="H210" s="29">
        <f t="shared" si="6"/>
        <v>0.2672425820393441</v>
      </c>
      <c r="I210" s="29">
        <v>0.059140221879849464</v>
      </c>
      <c r="J210" s="29">
        <v>0.04900189812901813</v>
      </c>
      <c r="K210" s="29">
        <v>0</v>
      </c>
      <c r="L210" s="29">
        <v>0.28725250627355453</v>
      </c>
      <c r="M210" s="29">
        <v>0.005069161875415668</v>
      </c>
      <c r="N210" s="29">
        <v>0.006758882500554225</v>
      </c>
      <c r="O210" s="29">
        <v>0.09899131649452828</v>
      </c>
      <c r="P210" s="23">
        <v>2.0673068794333616</v>
      </c>
      <c r="Q210" s="29">
        <v>0.018586926876524114</v>
      </c>
      <c r="R210" s="29">
        <v>0.4697423337885186</v>
      </c>
      <c r="S210" s="29">
        <v>0</v>
      </c>
      <c r="T210" s="23">
        <v>0</v>
      </c>
      <c r="U210" s="29">
        <f t="shared" si="7"/>
        <v>3.108844275671705</v>
      </c>
    </row>
    <row r="211" spans="1:21" ht="12.75" customHeight="1">
      <c r="A211" s="3">
        <v>205</v>
      </c>
      <c r="B211" s="4" t="s">
        <v>89</v>
      </c>
      <c r="C211" s="2">
        <v>164</v>
      </c>
      <c r="D211" s="22">
        <v>600.91</v>
      </c>
      <c r="E211" s="23">
        <v>0.14816311213437294</v>
      </c>
      <c r="F211" s="29">
        <v>0</v>
      </c>
      <c r="G211" s="29">
        <v>0</v>
      </c>
      <c r="H211" s="29">
        <f t="shared" si="6"/>
        <v>0.07423405056648447</v>
      </c>
      <c r="I211" s="29">
        <v>0.06758882500554224</v>
      </c>
      <c r="J211" s="29">
        <v>0.0422430156284639</v>
      </c>
      <c r="K211" s="29">
        <v>0</v>
      </c>
      <c r="L211" s="29">
        <v>0</v>
      </c>
      <c r="M211" s="29">
        <v>0</v>
      </c>
      <c r="N211" s="29">
        <v>0</v>
      </c>
      <c r="O211" s="29">
        <v>0.05842110481644291</v>
      </c>
      <c r="P211" s="23">
        <v>1.3936278858402324</v>
      </c>
      <c r="Q211" s="29">
        <v>0.018586926876524114</v>
      </c>
      <c r="R211" s="29">
        <v>0.4967778637907355</v>
      </c>
      <c r="S211" s="29">
        <v>0</v>
      </c>
      <c r="T211" s="23">
        <v>0</v>
      </c>
      <c r="U211" s="29">
        <f t="shared" si="7"/>
        <v>2.1898109440247926</v>
      </c>
    </row>
    <row r="212" spans="1:21" ht="12.75" customHeight="1">
      <c r="A212" s="3">
        <v>206</v>
      </c>
      <c r="B212" s="4" t="s">
        <v>89</v>
      </c>
      <c r="C212" s="2">
        <v>165</v>
      </c>
      <c r="D212" s="22">
        <v>3314.33</v>
      </c>
      <c r="E212" s="23">
        <v>0.1320833945383944</v>
      </c>
      <c r="F212" s="29">
        <v>0.06150583075504344</v>
      </c>
      <c r="G212" s="29">
        <v>0.0027035530002216903</v>
      </c>
      <c r="H212" s="29">
        <f t="shared" si="6"/>
        <v>0.27295289362138137</v>
      </c>
      <c r="I212" s="29">
        <v>0.059140221879849464</v>
      </c>
      <c r="J212" s="29">
        <v>0.04900189812901813</v>
      </c>
      <c r="K212" s="29">
        <v>0</v>
      </c>
      <c r="L212" s="29">
        <v>0.2957011093992474</v>
      </c>
      <c r="M212" s="29">
        <v>0</v>
      </c>
      <c r="N212" s="29">
        <v>0</v>
      </c>
      <c r="O212" s="29">
        <v>0.09899131649452828</v>
      </c>
      <c r="P212" s="23">
        <v>2.082424297198871</v>
      </c>
      <c r="Q212" s="29">
        <v>0.018586926876524114</v>
      </c>
      <c r="R212" s="29">
        <v>0.23994032876967494</v>
      </c>
      <c r="S212" s="29">
        <v>0</v>
      </c>
      <c r="T212" s="23">
        <v>0</v>
      </c>
      <c r="U212" s="29">
        <f t="shared" si="7"/>
        <v>2.9091885412546388</v>
      </c>
    </row>
    <row r="213" spans="1:21" ht="12.75" customHeight="1">
      <c r="A213" s="3">
        <v>207</v>
      </c>
      <c r="B213" s="4" t="s">
        <v>89</v>
      </c>
      <c r="C213" s="2">
        <v>166</v>
      </c>
      <c r="D213" s="22">
        <v>389</v>
      </c>
      <c r="E213" s="23">
        <v>0.2911577436128955</v>
      </c>
      <c r="F213" s="29">
        <v>0</v>
      </c>
      <c r="G213" s="29">
        <v>0</v>
      </c>
      <c r="H213" s="29">
        <f t="shared" si="6"/>
        <v>0.10050148384385588</v>
      </c>
      <c r="I213" s="29">
        <v>0.07772714875637357</v>
      </c>
      <c r="J213" s="29">
        <v>0.07096826625581937</v>
      </c>
      <c r="K213" s="29">
        <v>0</v>
      </c>
      <c r="L213" s="29">
        <v>0</v>
      </c>
      <c r="M213" s="29">
        <v>0</v>
      </c>
      <c r="N213" s="29">
        <v>0</v>
      </c>
      <c r="O213" s="29">
        <v>0.18986859065343942</v>
      </c>
      <c r="P213" s="23">
        <v>1.0757850837621667</v>
      </c>
      <c r="Q213" s="29">
        <v>0.018586926876524114</v>
      </c>
      <c r="R213" s="29">
        <v>0.4173609944092233</v>
      </c>
      <c r="S213" s="29">
        <v>0</v>
      </c>
      <c r="T213" s="23">
        <v>0</v>
      </c>
      <c r="U213" s="29">
        <f t="shared" si="7"/>
        <v>2.093260823158105</v>
      </c>
    </row>
    <row r="214" spans="1:21" ht="12.75" customHeight="1">
      <c r="A214" s="3">
        <v>208</v>
      </c>
      <c r="B214" s="4" t="s">
        <v>89</v>
      </c>
      <c r="C214" s="2">
        <v>167</v>
      </c>
      <c r="D214" s="22">
        <v>536.2</v>
      </c>
      <c r="E214" s="23">
        <v>0.10853809377285456</v>
      </c>
      <c r="F214" s="29">
        <v>0</v>
      </c>
      <c r="G214" s="29">
        <v>0</v>
      </c>
      <c r="H214" s="29">
        <f t="shared" si="6"/>
        <v>0.09707529689463351</v>
      </c>
      <c r="I214" s="29">
        <v>0.0844860312569278</v>
      </c>
      <c r="J214" s="29">
        <v>0.059140221879849464</v>
      </c>
      <c r="K214" s="29">
        <v>0</v>
      </c>
      <c r="L214" s="29">
        <v>0</v>
      </c>
      <c r="M214" s="29">
        <v>0</v>
      </c>
      <c r="N214" s="29">
        <v>0</v>
      </c>
      <c r="O214" s="29">
        <v>0.03570178627671511</v>
      </c>
      <c r="P214" s="23">
        <v>1.1649860065545403</v>
      </c>
      <c r="Q214" s="29">
        <v>0.018586926876524114</v>
      </c>
      <c r="R214" s="29">
        <v>0.3548413312790968</v>
      </c>
      <c r="S214" s="29">
        <v>0</v>
      </c>
      <c r="T214" s="23">
        <v>0</v>
      </c>
      <c r="U214" s="29">
        <f t="shared" si="7"/>
        <v>1.7797294416543645</v>
      </c>
    </row>
    <row r="215" spans="1:21" ht="12.75" customHeight="1">
      <c r="A215" s="3">
        <v>209</v>
      </c>
      <c r="B215" s="4" t="s">
        <v>89</v>
      </c>
      <c r="C215" s="2">
        <v>169</v>
      </c>
      <c r="D215" s="22">
        <v>397</v>
      </c>
      <c r="E215" s="23">
        <v>0.14012325333638365</v>
      </c>
      <c r="F215" s="29">
        <v>0</v>
      </c>
      <c r="G215" s="29">
        <v>0</v>
      </c>
      <c r="H215" s="29">
        <f t="shared" si="6"/>
        <v>0.10735385774230058</v>
      </c>
      <c r="I215" s="29">
        <v>0.08110659000665069</v>
      </c>
      <c r="J215" s="29">
        <v>0.07772714875637357</v>
      </c>
      <c r="K215" s="29">
        <v>0</v>
      </c>
      <c r="L215" s="29">
        <v>0</v>
      </c>
      <c r="M215" s="29">
        <v>0</v>
      </c>
      <c r="N215" s="29">
        <v>0</v>
      </c>
      <c r="O215" s="29">
        <v>0.05679829634931949</v>
      </c>
      <c r="P215" s="23">
        <v>1.09033469191971</v>
      </c>
      <c r="Q215" s="29">
        <v>0.018586926876524114</v>
      </c>
      <c r="R215" s="29">
        <v>0.42918903878519327</v>
      </c>
      <c r="S215" s="29">
        <v>0</v>
      </c>
      <c r="T215" s="23">
        <v>0</v>
      </c>
      <c r="U215" s="29">
        <f t="shared" si="7"/>
        <v>1.8423860650094313</v>
      </c>
    </row>
    <row r="216" spans="1:21" ht="12.75" customHeight="1">
      <c r="A216" s="3">
        <v>210</v>
      </c>
      <c r="B216" s="4" t="s">
        <v>89</v>
      </c>
      <c r="C216" s="2">
        <v>171</v>
      </c>
      <c r="D216" s="22">
        <v>385.6</v>
      </c>
      <c r="E216" s="23">
        <v>0.2630182378199332</v>
      </c>
      <c r="F216" s="29">
        <v>0</v>
      </c>
      <c r="G216" s="29">
        <v>0</v>
      </c>
      <c r="H216" s="29">
        <f t="shared" si="6"/>
        <v>0.11420623164074531</v>
      </c>
      <c r="I216" s="29">
        <v>0.09462435500775915</v>
      </c>
      <c r="J216" s="29">
        <v>0.07434770750609646</v>
      </c>
      <c r="K216" s="29">
        <v>0</v>
      </c>
      <c r="L216" s="29">
        <v>0</v>
      </c>
      <c r="M216" s="29">
        <v>0</v>
      </c>
      <c r="N216" s="29">
        <v>0</v>
      </c>
      <c r="O216" s="29">
        <v>0.05842110481644291</v>
      </c>
      <c r="P216" s="23">
        <v>1.0742724355438567</v>
      </c>
      <c r="Q216" s="29">
        <v>0.018586926876524114</v>
      </c>
      <c r="R216" s="29">
        <v>0.42749931816005476</v>
      </c>
      <c r="S216" s="29">
        <v>0</v>
      </c>
      <c r="T216" s="23">
        <v>0</v>
      </c>
      <c r="U216" s="29">
        <f t="shared" si="7"/>
        <v>1.9560042548575571</v>
      </c>
    </row>
    <row r="217" spans="1:21" ht="12.75" customHeight="1">
      <c r="A217" s="3">
        <v>211</v>
      </c>
      <c r="B217" s="4" t="s">
        <v>89</v>
      </c>
      <c r="C217" s="2">
        <v>173</v>
      </c>
      <c r="D217" s="22">
        <v>634.7</v>
      </c>
      <c r="E217" s="23">
        <v>0.28541498732861753</v>
      </c>
      <c r="F217" s="29">
        <v>0</v>
      </c>
      <c r="G217" s="29">
        <v>0</v>
      </c>
      <c r="H217" s="29">
        <f t="shared" si="6"/>
        <v>0.10392767079307827</v>
      </c>
      <c r="I217" s="29">
        <v>0.08279631063178926</v>
      </c>
      <c r="J217" s="29">
        <v>0.07096826625581937</v>
      </c>
      <c r="K217" s="29">
        <v>0</v>
      </c>
      <c r="L217" s="29">
        <v>0</v>
      </c>
      <c r="M217" s="29">
        <v>0</v>
      </c>
      <c r="N217" s="29">
        <v>0</v>
      </c>
      <c r="O217" s="29">
        <v>0.07302638102055364</v>
      </c>
      <c r="P217" s="23">
        <v>1.1470340729579984</v>
      </c>
      <c r="Q217" s="29">
        <v>0.018586926876524114</v>
      </c>
      <c r="R217" s="29">
        <v>0.5322619969186451</v>
      </c>
      <c r="S217" s="29">
        <v>0</v>
      </c>
      <c r="T217" s="23">
        <v>0</v>
      </c>
      <c r="U217" s="29">
        <f t="shared" si="7"/>
        <v>2.1602520358954167</v>
      </c>
    </row>
    <row r="218" spans="1:21" ht="12.75" customHeight="1">
      <c r="A218" s="3">
        <v>212</v>
      </c>
      <c r="B218" s="4" t="s">
        <v>89</v>
      </c>
      <c r="C218" s="2">
        <v>175</v>
      </c>
      <c r="D218" s="22">
        <v>418.02</v>
      </c>
      <c r="E218" s="23">
        <v>0.2842664360717619</v>
      </c>
      <c r="F218" s="29">
        <v>0</v>
      </c>
      <c r="G218" s="29">
        <v>0</v>
      </c>
      <c r="H218" s="29">
        <f t="shared" si="6"/>
        <v>0.10392767079307823</v>
      </c>
      <c r="I218" s="29">
        <v>0.08617575188206636</v>
      </c>
      <c r="J218" s="29">
        <v>0.06758882500554224</v>
      </c>
      <c r="K218" s="29">
        <v>0</v>
      </c>
      <c r="L218" s="29">
        <v>0</v>
      </c>
      <c r="M218" s="29">
        <v>0</v>
      </c>
      <c r="N218" s="29">
        <v>0</v>
      </c>
      <c r="O218" s="29">
        <v>0.05355267941507267</v>
      </c>
      <c r="P218" s="23">
        <v>1.0166372803128494</v>
      </c>
      <c r="Q218" s="29">
        <v>0.018586926876524114</v>
      </c>
      <c r="R218" s="29">
        <v>0.6251966313012659</v>
      </c>
      <c r="S218" s="29">
        <v>0</v>
      </c>
      <c r="T218" s="23">
        <v>0</v>
      </c>
      <c r="U218" s="29">
        <f t="shared" si="7"/>
        <v>2.1021676247705523</v>
      </c>
    </row>
    <row r="219" spans="1:21" ht="12.75" customHeight="1">
      <c r="A219" s="3">
        <v>213</v>
      </c>
      <c r="B219" s="4" t="s">
        <v>6</v>
      </c>
      <c r="C219" s="2">
        <v>12</v>
      </c>
      <c r="D219" s="22">
        <v>98.4</v>
      </c>
      <c r="E219" s="23">
        <v>0</v>
      </c>
      <c r="F219" s="29">
        <v>0</v>
      </c>
      <c r="G219" s="29">
        <v>0</v>
      </c>
      <c r="H219" s="29">
        <f t="shared" si="6"/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0.34459387291668103</v>
      </c>
      <c r="P219" s="23">
        <v>0</v>
      </c>
      <c r="Q219" s="29">
        <v>0</v>
      </c>
      <c r="R219" s="29">
        <v>0</v>
      </c>
      <c r="S219" s="29">
        <v>0</v>
      </c>
      <c r="T219" s="23">
        <v>0</v>
      </c>
      <c r="U219" s="29">
        <f t="shared" si="7"/>
        <v>0.34459387291668103</v>
      </c>
    </row>
    <row r="220" spans="1:21" ht="12.75" customHeight="1">
      <c r="A220" s="3">
        <v>214</v>
      </c>
      <c r="B220" s="4" t="s">
        <v>90</v>
      </c>
      <c r="C220" s="2">
        <v>87</v>
      </c>
      <c r="D220" s="22">
        <v>2944.1</v>
      </c>
      <c r="E220" s="23">
        <v>0.25210700087980514</v>
      </c>
      <c r="F220" s="29">
        <v>0.09124491375748205</v>
      </c>
      <c r="G220" s="29">
        <v>0.0027035530002216903</v>
      </c>
      <c r="H220" s="29">
        <f t="shared" si="6"/>
        <v>0.40543212232464587</v>
      </c>
      <c r="I220" s="29">
        <v>0.12165988500997604</v>
      </c>
      <c r="J220" s="29">
        <v>0.09969351688317481</v>
      </c>
      <c r="K220" s="29">
        <v>0.11490100250942184</v>
      </c>
      <c r="L220" s="29">
        <v>0.2635964175216148</v>
      </c>
      <c r="M220" s="29">
        <v>0.006758882500554225</v>
      </c>
      <c r="N220" s="29">
        <v>0.00844860312569278</v>
      </c>
      <c r="O220" s="29">
        <v>0.07789480642192387</v>
      </c>
      <c r="P220" s="23">
        <v>2.315799433953917</v>
      </c>
      <c r="Q220" s="29">
        <v>0.0186</v>
      </c>
      <c r="R220" s="29">
        <v>0.2585272556461991</v>
      </c>
      <c r="S220" s="29">
        <v>0</v>
      </c>
      <c r="T220" s="23">
        <v>0</v>
      </c>
      <c r="U220" s="29">
        <f t="shared" si="7"/>
        <v>3.437516571610442</v>
      </c>
    </row>
    <row r="221" spans="1:21" ht="12.75" customHeight="1">
      <c r="A221" s="3">
        <v>215</v>
      </c>
      <c r="B221" s="4" t="s">
        <v>90</v>
      </c>
      <c r="C221" s="2">
        <v>89</v>
      </c>
      <c r="D221" s="22">
        <v>4448.78</v>
      </c>
      <c r="E221" s="23">
        <v>0.25153272525137726</v>
      </c>
      <c r="F221" s="29">
        <v>0.07840303700642902</v>
      </c>
      <c r="G221" s="29">
        <v>0.0020276647501662674</v>
      </c>
      <c r="H221" s="29">
        <f t="shared" si="6"/>
        <v>0.4191368701215353</v>
      </c>
      <c r="I221" s="29">
        <v>0.11321128188428325</v>
      </c>
      <c r="J221" s="29">
        <v>0.10138323750831338</v>
      </c>
      <c r="K221" s="29">
        <v>0.10476267875859048</v>
      </c>
      <c r="L221" s="29">
        <v>0.30077027127466294</v>
      </c>
      <c r="M221" s="29">
        <v>0.0033794412502771124</v>
      </c>
      <c r="N221" s="29">
        <v>0.005069161875415668</v>
      </c>
      <c r="O221" s="29">
        <v>0.08925446569178778</v>
      </c>
      <c r="P221" s="23">
        <v>2.1844050151584957</v>
      </c>
      <c r="Q221" s="29">
        <v>0.018586926876524114</v>
      </c>
      <c r="R221" s="29">
        <v>0.16390290063843993</v>
      </c>
      <c r="S221" s="29">
        <v>0</v>
      </c>
      <c r="T221" s="23">
        <v>0</v>
      </c>
      <c r="U221" s="29">
        <f t="shared" si="7"/>
        <v>3.215698208620448</v>
      </c>
    </row>
    <row r="222" spans="1:21" ht="12.75" customHeight="1">
      <c r="A222" s="3">
        <v>216</v>
      </c>
      <c r="B222" s="4" t="s">
        <v>56</v>
      </c>
      <c r="C222" s="2">
        <v>120</v>
      </c>
      <c r="D222" s="22">
        <v>78.53</v>
      </c>
      <c r="E222" s="23">
        <v>0</v>
      </c>
      <c r="F222" s="29">
        <v>0</v>
      </c>
      <c r="G222" s="29">
        <v>0</v>
      </c>
      <c r="H222" s="29">
        <f t="shared" si="6"/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0.20733147024814022</v>
      </c>
      <c r="P222" s="23">
        <v>0</v>
      </c>
      <c r="Q222" s="29">
        <v>0</v>
      </c>
      <c r="R222" s="29">
        <v>0</v>
      </c>
      <c r="S222" s="29">
        <v>0</v>
      </c>
      <c r="T222" s="23">
        <v>0</v>
      </c>
      <c r="U222" s="29">
        <f t="shared" si="7"/>
        <v>0.20733147024814022</v>
      </c>
    </row>
    <row r="223" spans="1:21" ht="12.75" customHeight="1">
      <c r="A223" s="3">
        <v>217</v>
      </c>
      <c r="B223" s="4" t="s">
        <v>109</v>
      </c>
      <c r="C223" s="2">
        <v>289</v>
      </c>
      <c r="D223" s="22">
        <v>7864.38</v>
      </c>
      <c r="E223" s="23">
        <v>0.18319392546846883</v>
      </c>
      <c r="F223" s="29">
        <v>0.044608624503657886</v>
      </c>
      <c r="G223" s="29">
        <v>0.0013517765001108452</v>
      </c>
      <c r="H223" s="29">
        <f t="shared" si="6"/>
        <v>0.3985797484262012</v>
      </c>
      <c r="I223" s="29">
        <v>0.09462435500775915</v>
      </c>
      <c r="J223" s="29">
        <v>0.08110659000665069</v>
      </c>
      <c r="K223" s="29">
        <v>0.08786547250720492</v>
      </c>
      <c r="L223" s="29">
        <v>0.3261160806517413</v>
      </c>
      <c r="M223" s="29">
        <v>0.0016897206251385562</v>
      </c>
      <c r="N223" s="29">
        <v>0.0033794412502771124</v>
      </c>
      <c r="O223" s="29">
        <v>0.11035097576439218</v>
      </c>
      <c r="P223" s="23">
        <v>3.588348345647665</v>
      </c>
      <c r="Q223" s="29">
        <v>0.018586926876524114</v>
      </c>
      <c r="R223" s="29">
        <v>0.21797396064287375</v>
      </c>
      <c r="S223" s="29">
        <v>1.0932006608987732</v>
      </c>
      <c r="T223" s="22">
        <v>0.8</v>
      </c>
      <c r="U223" s="29">
        <f t="shared" si="7"/>
        <v>6.461264106604083</v>
      </c>
    </row>
    <row r="224" spans="1:21" ht="12.75" customHeight="1">
      <c r="A224" s="3">
        <v>218</v>
      </c>
      <c r="B224" s="4" t="s">
        <v>109</v>
      </c>
      <c r="C224" s="2">
        <v>291</v>
      </c>
      <c r="D224" s="22">
        <v>7867.29</v>
      </c>
      <c r="E224" s="23">
        <v>0.17802544481261856</v>
      </c>
      <c r="F224" s="29">
        <v>0.05271928350432295</v>
      </c>
      <c r="G224" s="29">
        <v>0.0013517765001108452</v>
      </c>
      <c r="H224" s="29">
        <f t="shared" si="6"/>
        <v>0.3997218107426086</v>
      </c>
      <c r="I224" s="29">
        <v>0.09293463438262059</v>
      </c>
      <c r="J224" s="29">
        <v>0.07941686938151213</v>
      </c>
      <c r="K224" s="29">
        <v>0.08617575188206636</v>
      </c>
      <c r="L224" s="29">
        <v>0.33287496315229564</v>
      </c>
      <c r="M224" s="29">
        <v>0.0016897206251385562</v>
      </c>
      <c r="N224" s="29">
        <v>0.0033794412502771124</v>
      </c>
      <c r="O224" s="29">
        <v>0.10223693342877509</v>
      </c>
      <c r="P224" s="23">
        <v>3.2755010335138093</v>
      </c>
      <c r="Q224" s="29">
        <v>0.018586926876524114</v>
      </c>
      <c r="R224" s="29">
        <v>0.1808001068898255</v>
      </c>
      <c r="S224" s="29">
        <v>1.617936978130184</v>
      </c>
      <c r="T224" s="22">
        <v>0.8</v>
      </c>
      <c r="U224" s="29">
        <f t="shared" si="7"/>
        <v>6.631949456274194</v>
      </c>
    </row>
    <row r="225" spans="1:21" ht="12.75" customHeight="1">
      <c r="A225" s="3">
        <v>219</v>
      </c>
      <c r="B225" s="4" t="s">
        <v>109</v>
      </c>
      <c r="C225" s="2">
        <v>293</v>
      </c>
      <c r="D225" s="22">
        <v>16827.33</v>
      </c>
      <c r="E225" s="23">
        <v>0.17515406667047956</v>
      </c>
      <c r="F225" s="29">
        <v>0.043256848003547045</v>
      </c>
      <c r="G225" s="29">
        <v>0.0013517765001108452</v>
      </c>
      <c r="H225" s="29">
        <f t="shared" si="6"/>
        <v>0.34261869492223596</v>
      </c>
      <c r="I225" s="29">
        <v>0.09293463438262059</v>
      </c>
      <c r="J225" s="29">
        <v>0.08955519313234347</v>
      </c>
      <c r="K225" s="29">
        <v>0.08786547250720492</v>
      </c>
      <c r="L225" s="29">
        <v>0.23656088751939786</v>
      </c>
      <c r="M225" s="29">
        <v>0.0016897206251385562</v>
      </c>
      <c r="N225" s="29">
        <v>0.0033794412502771124</v>
      </c>
      <c r="O225" s="29">
        <v>0.19473701605480975</v>
      </c>
      <c r="P225" s="23">
        <v>3.4095528415938916</v>
      </c>
      <c r="Q225" s="29">
        <v>0.018586926876524114</v>
      </c>
      <c r="R225" s="29">
        <v>0.16390290063843993</v>
      </c>
      <c r="S225" s="29">
        <v>1.3409928107024953</v>
      </c>
      <c r="T225" s="22">
        <v>0.8</v>
      </c>
      <c r="U225" s="29">
        <f t="shared" si="7"/>
        <v>6.4952230438379495</v>
      </c>
    </row>
    <row r="226" spans="1:21" ht="12.75" customHeight="1">
      <c r="A226" s="3">
        <v>220</v>
      </c>
      <c r="B226" s="4" t="s">
        <v>109</v>
      </c>
      <c r="C226" s="2">
        <v>295</v>
      </c>
      <c r="D226" s="22">
        <v>5529.82</v>
      </c>
      <c r="E226" s="23">
        <v>0.2136305337751423</v>
      </c>
      <c r="F226" s="29">
        <v>0.05474694825448922</v>
      </c>
      <c r="G226" s="29">
        <v>0.0013517765001108452</v>
      </c>
      <c r="H226" s="29">
        <f t="shared" si="6"/>
        <v>0.3003623892151602</v>
      </c>
      <c r="I226" s="29">
        <v>0.07941686938151213</v>
      </c>
      <c r="J226" s="29">
        <v>0.07434770750609646</v>
      </c>
      <c r="K226" s="29">
        <v>0.07434770750609646</v>
      </c>
      <c r="L226" s="29">
        <v>0.2162842400177352</v>
      </c>
      <c r="M226" s="29">
        <v>0.0016897206251385562</v>
      </c>
      <c r="N226" s="29">
        <v>0.0033794412502771124</v>
      </c>
      <c r="O226" s="29">
        <v>0.10061412496165169</v>
      </c>
      <c r="P226" s="23">
        <v>3.089093074328303</v>
      </c>
      <c r="Q226" s="29">
        <v>0.018586926876524114</v>
      </c>
      <c r="R226" s="29">
        <v>0.19938703376634961</v>
      </c>
      <c r="S226" s="29">
        <v>2.069793251301677</v>
      </c>
      <c r="T226" s="22">
        <v>0.8</v>
      </c>
      <c r="U226" s="29">
        <f t="shared" si="7"/>
        <v>6.852635220854824</v>
      </c>
    </row>
    <row r="227" spans="1:21" ht="12.75" customHeight="1">
      <c r="A227" s="3">
        <v>221</v>
      </c>
      <c r="B227" s="4" t="s">
        <v>109</v>
      </c>
      <c r="C227" s="2">
        <v>297</v>
      </c>
      <c r="D227" s="22">
        <v>5569.34</v>
      </c>
      <c r="E227" s="23">
        <v>0.2136305337751423</v>
      </c>
      <c r="F227" s="29">
        <v>0.05474694825448922</v>
      </c>
      <c r="G227" s="29">
        <v>0.0013517765001108452</v>
      </c>
      <c r="H227" s="29">
        <f t="shared" si="6"/>
        <v>0.3003623892151602</v>
      </c>
      <c r="I227" s="29">
        <v>0.07772714875637357</v>
      </c>
      <c r="J227" s="29">
        <v>0.07434770750609646</v>
      </c>
      <c r="K227" s="29">
        <v>0.0726579868809579</v>
      </c>
      <c r="L227" s="29">
        <v>0.2196636812680123</v>
      </c>
      <c r="M227" s="29">
        <v>0.0016897206251385562</v>
      </c>
      <c r="N227" s="29">
        <v>0.0033794412502771124</v>
      </c>
      <c r="O227" s="29">
        <v>0.09899131649452828</v>
      </c>
      <c r="P227" s="23">
        <v>2.413107692132303</v>
      </c>
      <c r="Q227" s="29">
        <v>0.018586926876524114</v>
      </c>
      <c r="R227" s="29">
        <v>0.20107675439148817</v>
      </c>
      <c r="S227" s="29">
        <v>3.206721938636401</v>
      </c>
      <c r="T227" s="22">
        <v>0.8</v>
      </c>
      <c r="U227" s="29">
        <f t="shared" si="7"/>
        <v>7.313645438151563</v>
      </c>
    </row>
    <row r="228" spans="1:21" ht="12.75" customHeight="1">
      <c r="A228" s="3">
        <v>222</v>
      </c>
      <c r="B228" s="4" t="s">
        <v>109</v>
      </c>
      <c r="C228" s="2">
        <v>299</v>
      </c>
      <c r="D228" s="22">
        <v>4127.75</v>
      </c>
      <c r="E228" s="23">
        <v>0.15218304153336748</v>
      </c>
      <c r="F228" s="29">
        <v>0.04798806575393499</v>
      </c>
      <c r="G228" s="29">
        <v>0.0013517765001108452</v>
      </c>
      <c r="H228" s="29">
        <f t="shared" si="6"/>
        <v>0.43512574255123965</v>
      </c>
      <c r="I228" s="29">
        <v>0.1486954150121929</v>
      </c>
      <c r="J228" s="29">
        <v>0.14362625313677727</v>
      </c>
      <c r="K228" s="29">
        <v>0.13855709126136162</v>
      </c>
      <c r="L228" s="29">
        <v>0.21290479876745805</v>
      </c>
      <c r="M228" s="29">
        <v>0.0016897206251385562</v>
      </c>
      <c r="N228" s="29">
        <v>0.0033794412502771124</v>
      </c>
      <c r="O228" s="29">
        <v>0.11684220963288582</v>
      </c>
      <c r="P228" s="23">
        <v>2.660843767731438</v>
      </c>
      <c r="Q228" s="29">
        <v>0.018586926876524114</v>
      </c>
      <c r="R228" s="29">
        <v>0.2821833443981389</v>
      </c>
      <c r="S228" s="29">
        <v>2.507073515661185</v>
      </c>
      <c r="T228" s="22">
        <v>0.8</v>
      </c>
      <c r="U228" s="29">
        <f t="shared" si="7"/>
        <v>7.02724755251424</v>
      </c>
    </row>
    <row r="229" spans="1:21" ht="12.75" customHeight="1">
      <c r="A229" s="3">
        <v>223</v>
      </c>
      <c r="B229" s="4" t="s">
        <v>109</v>
      </c>
      <c r="C229" s="2">
        <v>343</v>
      </c>
      <c r="D229" s="22">
        <v>452.46</v>
      </c>
      <c r="E229" s="23">
        <v>0.06202176787020261</v>
      </c>
      <c r="F229" s="29">
        <v>0</v>
      </c>
      <c r="G229" s="29">
        <v>0</v>
      </c>
      <c r="H229" s="29">
        <f t="shared" si="6"/>
        <v>0.22841246328149062</v>
      </c>
      <c r="I229" s="29">
        <v>0.1706617831389942</v>
      </c>
      <c r="J229" s="29">
        <v>0.16728234188871705</v>
      </c>
      <c r="K229" s="29">
        <v>0</v>
      </c>
      <c r="L229" s="29">
        <v>0</v>
      </c>
      <c r="M229" s="29">
        <v>0</v>
      </c>
      <c r="N229" s="29">
        <v>0</v>
      </c>
      <c r="O229" s="29">
        <v>0.050307062480825844</v>
      </c>
      <c r="P229" s="23">
        <v>1.5655703840876347</v>
      </c>
      <c r="Q229" s="29">
        <v>0.018586926876524114</v>
      </c>
      <c r="R229" s="29">
        <v>0.1808001068898255</v>
      </c>
      <c r="S229" s="29">
        <v>0</v>
      </c>
      <c r="T229" s="23">
        <v>0</v>
      </c>
      <c r="U229" s="29">
        <f t="shared" si="7"/>
        <v>2.105698711486504</v>
      </c>
    </row>
    <row r="230" spans="1:21" ht="12.75" customHeight="1">
      <c r="A230" s="3">
        <v>224</v>
      </c>
      <c r="B230" s="4" t="s">
        <v>109</v>
      </c>
      <c r="C230" s="2">
        <v>345</v>
      </c>
      <c r="D230" s="22">
        <v>6122.84</v>
      </c>
      <c r="E230" s="23">
        <v>0.20099646994973067</v>
      </c>
      <c r="F230" s="29">
        <v>0.04258095975349161</v>
      </c>
      <c r="G230" s="29">
        <v>0.0020276647501662674</v>
      </c>
      <c r="H230" s="29">
        <f t="shared" si="6"/>
        <v>0.38715912526212665</v>
      </c>
      <c r="I230" s="29">
        <v>0.1774206656395484</v>
      </c>
      <c r="J230" s="29">
        <v>0.14193653251163874</v>
      </c>
      <c r="K230" s="29">
        <v>0</v>
      </c>
      <c r="L230" s="29">
        <v>0.25345809377078343</v>
      </c>
      <c r="M230" s="29">
        <v>0.0033794412502771124</v>
      </c>
      <c r="N230" s="29">
        <v>0.005069161875415668</v>
      </c>
      <c r="O230" s="29">
        <v>0.11521940116576239</v>
      </c>
      <c r="P230" s="23">
        <v>2.512174061295758</v>
      </c>
      <c r="Q230" s="29">
        <v>0.018586926876524114</v>
      </c>
      <c r="R230" s="29">
        <v>0.3176674775260485</v>
      </c>
      <c r="S230" s="29">
        <v>2.098945268925645</v>
      </c>
      <c r="T230" s="22">
        <v>0.8</v>
      </c>
      <c r="U230" s="29">
        <f t="shared" si="7"/>
        <v>6.503805958630946</v>
      </c>
    </row>
    <row r="231" spans="1:21" ht="12.75" customHeight="1">
      <c r="A231" s="3">
        <v>225</v>
      </c>
      <c r="B231" s="4" t="s">
        <v>109</v>
      </c>
      <c r="C231" s="2">
        <v>357</v>
      </c>
      <c r="D231" s="22">
        <v>3315</v>
      </c>
      <c r="E231" s="23">
        <v>0.08097286360832008</v>
      </c>
      <c r="F231" s="29">
        <v>0.06353349550520972</v>
      </c>
      <c r="G231" s="29">
        <v>0.0027035530002216903</v>
      </c>
      <c r="H231" s="29">
        <f t="shared" si="6"/>
        <v>0.23298071254712047</v>
      </c>
      <c r="I231" s="29">
        <v>0.059140221879849464</v>
      </c>
      <c r="J231" s="29">
        <v>0.05069161875415669</v>
      </c>
      <c r="K231" s="29">
        <v>0</v>
      </c>
      <c r="L231" s="29">
        <v>0.2348711668942593</v>
      </c>
      <c r="M231" s="29">
        <v>0.005069161875415668</v>
      </c>
      <c r="N231" s="29">
        <v>0.006758882500554225</v>
      </c>
      <c r="O231" s="29">
        <v>0.09899131649452828</v>
      </c>
      <c r="P231" s="23">
        <v>2.190640949986768</v>
      </c>
      <c r="Q231" s="29">
        <v>0.018586926876524114</v>
      </c>
      <c r="R231" s="29">
        <v>0.4731217750387957</v>
      </c>
      <c r="S231" s="29">
        <v>0</v>
      </c>
      <c r="T231" s="23">
        <v>0</v>
      </c>
      <c r="U231" s="29">
        <f t="shared" si="7"/>
        <v>3.1733596374334576</v>
      </c>
    </row>
    <row r="232" spans="1:21" ht="12.75" customHeight="1">
      <c r="A232" s="3">
        <v>226</v>
      </c>
      <c r="B232" s="4" t="s">
        <v>109</v>
      </c>
      <c r="C232" s="2">
        <v>359</v>
      </c>
      <c r="D232" s="22">
        <v>3312.5</v>
      </c>
      <c r="E232" s="23">
        <v>0.08843844677788153</v>
      </c>
      <c r="F232" s="29">
        <v>0.06353349550520972</v>
      </c>
      <c r="G232" s="29">
        <v>0.0027035530002216903</v>
      </c>
      <c r="H232" s="29">
        <f t="shared" si="6"/>
        <v>0.22841246328149065</v>
      </c>
      <c r="I232" s="29">
        <v>0.06251966313012658</v>
      </c>
      <c r="J232" s="29">
        <v>0.05069161875415669</v>
      </c>
      <c r="K232" s="29">
        <v>0</v>
      </c>
      <c r="L232" s="29">
        <v>0.22473284314342798</v>
      </c>
      <c r="M232" s="29">
        <v>0.005069161875415668</v>
      </c>
      <c r="N232" s="29">
        <v>0.006758882500554225</v>
      </c>
      <c r="O232" s="29">
        <v>0.09899131649452828</v>
      </c>
      <c r="P232" s="23">
        <v>2.134516630090554</v>
      </c>
      <c r="Q232" s="29">
        <v>0.018586926876524114</v>
      </c>
      <c r="R232" s="29">
        <v>0.2635964175216148</v>
      </c>
      <c r="S232" s="29">
        <v>0</v>
      </c>
      <c r="T232" s="23">
        <v>0</v>
      </c>
      <c r="U232" s="29">
        <f t="shared" si="7"/>
        <v>2.910607293923994</v>
      </c>
    </row>
    <row r="233" spans="1:21" ht="12.75" customHeight="1">
      <c r="A233" s="3">
        <v>227</v>
      </c>
      <c r="B233" s="4" t="s">
        <v>109</v>
      </c>
      <c r="C233" s="2">
        <v>361</v>
      </c>
      <c r="D233" s="22">
        <v>1465.1</v>
      </c>
      <c r="E233" s="23">
        <v>0.1470145608775173</v>
      </c>
      <c r="F233" s="29">
        <v>0.0723200427559302</v>
      </c>
      <c r="G233" s="29">
        <v>0.0020276647501662674</v>
      </c>
      <c r="H233" s="29">
        <f t="shared" si="6"/>
        <v>0.18958234452363723</v>
      </c>
      <c r="I233" s="29">
        <v>0.055760780629572355</v>
      </c>
      <c r="J233" s="29">
        <v>0.055760780629572355</v>
      </c>
      <c r="K233" s="29">
        <v>0</v>
      </c>
      <c r="L233" s="29">
        <v>0.1689720625138556</v>
      </c>
      <c r="M233" s="29">
        <v>0.006758882500554225</v>
      </c>
      <c r="N233" s="29">
        <v>0.006758882500554225</v>
      </c>
      <c r="O233" s="29">
        <v>0.08925446569178778</v>
      </c>
      <c r="P233" s="23">
        <v>2.1388165524047733</v>
      </c>
      <c r="Q233" s="29">
        <v>0.018586926876524114</v>
      </c>
      <c r="R233" s="29">
        <v>0.18586926876524118</v>
      </c>
      <c r="S233" s="29">
        <v>0</v>
      </c>
      <c r="T233" s="23">
        <v>0</v>
      </c>
      <c r="U233" s="29">
        <f t="shared" si="7"/>
        <v>2.856989591646686</v>
      </c>
    </row>
    <row r="234" spans="1:21" ht="12.75" customHeight="1">
      <c r="A234" s="3">
        <v>228</v>
      </c>
      <c r="B234" s="4" t="s">
        <v>109</v>
      </c>
      <c r="C234" s="2">
        <v>363</v>
      </c>
      <c r="D234" s="22">
        <v>1475.4</v>
      </c>
      <c r="E234" s="23">
        <v>0.26129541093464975</v>
      </c>
      <c r="F234" s="29">
        <v>0.05745050125471092</v>
      </c>
      <c r="G234" s="29">
        <v>0.0006758882500554226</v>
      </c>
      <c r="H234" s="29">
        <f t="shared" si="6"/>
        <v>0.18844028220722978</v>
      </c>
      <c r="I234" s="29">
        <v>0.0540710600044338</v>
      </c>
      <c r="J234" s="29">
        <v>0.0540710600044338</v>
      </c>
      <c r="K234" s="29">
        <v>0</v>
      </c>
      <c r="L234" s="29">
        <v>0.1706617831389942</v>
      </c>
      <c r="M234" s="29">
        <v>0</v>
      </c>
      <c r="N234" s="29">
        <v>0</v>
      </c>
      <c r="O234" s="29">
        <v>0.08925446569178778</v>
      </c>
      <c r="P234" s="23">
        <v>2.121162680222988</v>
      </c>
      <c r="Q234" s="29">
        <v>0.018586926876524114</v>
      </c>
      <c r="R234" s="29">
        <v>0.22135340189315086</v>
      </c>
      <c r="S234" s="29">
        <v>0</v>
      </c>
      <c r="T234" s="23">
        <v>0</v>
      </c>
      <c r="U234" s="29">
        <f t="shared" si="7"/>
        <v>2.958219557331097</v>
      </c>
    </row>
    <row r="235" spans="1:21" ht="12.75" customHeight="1">
      <c r="A235" s="3">
        <v>229</v>
      </c>
      <c r="B235" s="4" t="s">
        <v>109</v>
      </c>
      <c r="C235" s="2">
        <v>364</v>
      </c>
      <c r="D235" s="22">
        <v>8897.52</v>
      </c>
      <c r="E235" s="23">
        <v>0.13954897770795585</v>
      </c>
      <c r="F235" s="29">
        <v>0.06556116025537598</v>
      </c>
      <c r="G235" s="29">
        <v>0.0013517765001108452</v>
      </c>
      <c r="H235" s="29">
        <f t="shared" si="6"/>
        <v>0.3803067513636819</v>
      </c>
      <c r="I235" s="29">
        <v>0.07772714875637357</v>
      </c>
      <c r="J235" s="29">
        <v>0.06251966313012658</v>
      </c>
      <c r="K235" s="29">
        <v>0.0726579868809579</v>
      </c>
      <c r="L235" s="29">
        <v>0.34977216940368117</v>
      </c>
      <c r="M235" s="29">
        <v>0.006758882500554225</v>
      </c>
      <c r="N235" s="29">
        <v>0.006758882500554225</v>
      </c>
      <c r="O235" s="29">
        <v>0.1460527620411073</v>
      </c>
      <c r="P235" s="23">
        <v>2.683287052954405</v>
      </c>
      <c r="Q235" s="29">
        <v>0.018586926876524114</v>
      </c>
      <c r="R235" s="29">
        <v>0.19093843064065688</v>
      </c>
      <c r="S235" s="29">
        <v>0</v>
      </c>
      <c r="T235" s="23">
        <v>0</v>
      </c>
      <c r="U235" s="29">
        <f t="shared" si="7"/>
        <v>3.639151603340926</v>
      </c>
    </row>
    <row r="236" spans="1:21" ht="12.75" customHeight="1">
      <c r="A236" s="3">
        <v>230</v>
      </c>
      <c r="B236" s="4" t="s">
        <v>109</v>
      </c>
      <c r="C236" s="2">
        <v>365</v>
      </c>
      <c r="D236" s="22">
        <v>1524.3</v>
      </c>
      <c r="E236" s="23">
        <v>0.22626459760055392</v>
      </c>
      <c r="F236" s="29">
        <v>0.08854136075726035</v>
      </c>
      <c r="G236" s="29">
        <v>0.0020276647501662674</v>
      </c>
      <c r="H236" s="29">
        <f t="shared" si="6"/>
        <v>0.24325927339478756</v>
      </c>
      <c r="I236" s="29">
        <v>0.0658991043804037</v>
      </c>
      <c r="J236" s="29">
        <v>0.06420938375526514</v>
      </c>
      <c r="K236" s="29">
        <v>0</v>
      </c>
      <c r="L236" s="29">
        <v>0.22980200501884368</v>
      </c>
      <c r="M236" s="29">
        <v>0.006758882500554225</v>
      </c>
      <c r="N236" s="29">
        <v>0.00844860312569278</v>
      </c>
      <c r="O236" s="29">
        <v>0.07951761488904731</v>
      </c>
      <c r="P236" s="23">
        <v>2.31863394978495</v>
      </c>
      <c r="Q236" s="29">
        <v>0.018586926876524114</v>
      </c>
      <c r="R236" s="29">
        <v>0.27035530002216895</v>
      </c>
      <c r="S236" s="29">
        <v>0</v>
      </c>
      <c r="T236" s="23">
        <v>0</v>
      </c>
      <c r="U236" s="29">
        <f t="shared" si="7"/>
        <v>3.262394173701705</v>
      </c>
    </row>
    <row r="237" spans="1:21" ht="12.75" customHeight="1">
      <c r="A237" s="3">
        <v>231</v>
      </c>
      <c r="B237" s="4" t="s">
        <v>109</v>
      </c>
      <c r="C237" s="2">
        <v>366</v>
      </c>
      <c r="D237" s="22">
        <v>2330.5</v>
      </c>
      <c r="E237" s="23">
        <v>0.32848565946070274</v>
      </c>
      <c r="F237" s="29">
        <v>0.036497965502992814</v>
      </c>
      <c r="G237" s="29">
        <v>0.0013517765001108452</v>
      </c>
      <c r="H237" s="29">
        <f t="shared" si="6"/>
        <v>0.29693620226593787</v>
      </c>
      <c r="I237" s="29">
        <v>0.047312177503879574</v>
      </c>
      <c r="J237" s="29">
        <v>0.0422430156284639</v>
      </c>
      <c r="K237" s="29">
        <v>0.06927854563068081</v>
      </c>
      <c r="L237" s="29">
        <v>0.2804936237730003</v>
      </c>
      <c r="M237" s="29">
        <v>0.0016897206251385562</v>
      </c>
      <c r="N237" s="29">
        <v>0.0016897206251385562</v>
      </c>
      <c r="O237" s="29">
        <v>0.08438604029041753</v>
      </c>
      <c r="P237" s="23">
        <v>3.331741574976626</v>
      </c>
      <c r="Q237" s="29">
        <v>0.018586926876524114</v>
      </c>
      <c r="R237" s="29">
        <v>0.4748114956639344</v>
      </c>
      <c r="S237" s="29">
        <v>0.8599845199070347</v>
      </c>
      <c r="T237" s="22">
        <v>0.8</v>
      </c>
      <c r="U237" s="29">
        <f>SUM(M237:T237,E237:H237)</f>
        <v>6.236161602694557</v>
      </c>
    </row>
    <row r="238" spans="1:21" ht="12.75" customHeight="1">
      <c r="A238" s="3">
        <v>232</v>
      </c>
      <c r="B238" s="4" t="s">
        <v>109</v>
      </c>
      <c r="C238" s="2">
        <v>367</v>
      </c>
      <c r="D238" s="22">
        <v>1899.72</v>
      </c>
      <c r="E238" s="23">
        <v>0.17630261792733512</v>
      </c>
      <c r="F238" s="29">
        <v>0.0723200427559302</v>
      </c>
      <c r="G238" s="29">
        <v>0.0027035530002216903</v>
      </c>
      <c r="H238" s="29">
        <f t="shared" si="6"/>
        <v>0.24211721107838005</v>
      </c>
      <c r="I238" s="29">
        <v>0.06251966313012658</v>
      </c>
      <c r="J238" s="29">
        <v>0.05069161875415669</v>
      </c>
      <c r="K238" s="29">
        <v>0</v>
      </c>
      <c r="L238" s="29">
        <v>0.24500949064509062</v>
      </c>
      <c r="M238" s="29">
        <v>0</v>
      </c>
      <c r="N238" s="29">
        <v>0</v>
      </c>
      <c r="O238" s="29">
        <v>0.07302638102055364</v>
      </c>
      <c r="P238" s="23">
        <v>1.9913708612981011</v>
      </c>
      <c r="Q238" s="29">
        <v>0.018586926876524114</v>
      </c>
      <c r="R238" s="29">
        <v>0.28387306502327747</v>
      </c>
      <c r="S238" s="29">
        <v>0</v>
      </c>
      <c r="T238" s="23">
        <v>0</v>
      </c>
      <c r="U238" s="29">
        <f t="shared" si="7"/>
        <v>2.8603006589803237</v>
      </c>
    </row>
    <row r="239" spans="1:21" ht="12.75" customHeight="1">
      <c r="A239" s="3">
        <v>233</v>
      </c>
      <c r="B239" s="4" t="s">
        <v>109</v>
      </c>
      <c r="C239" s="2">
        <v>369</v>
      </c>
      <c r="D239" s="22">
        <v>1466.58</v>
      </c>
      <c r="E239" s="23">
        <v>0.06776452415448063</v>
      </c>
      <c r="F239" s="29">
        <v>0.05947816600487717</v>
      </c>
      <c r="G239" s="29">
        <v>0.0006758882500554226</v>
      </c>
      <c r="H239" s="29">
        <f t="shared" si="6"/>
        <v>0.23183865023071304</v>
      </c>
      <c r="I239" s="29">
        <v>0.05745050125471092</v>
      </c>
      <c r="J239" s="29">
        <v>0.05238133937929524</v>
      </c>
      <c r="K239" s="29">
        <v>0</v>
      </c>
      <c r="L239" s="29">
        <v>0.23318144626912077</v>
      </c>
      <c r="M239" s="29">
        <v>0</v>
      </c>
      <c r="N239" s="29">
        <v>0</v>
      </c>
      <c r="O239" s="29">
        <v>0.08925446569178778</v>
      </c>
      <c r="P239" s="23">
        <v>2.741794852507608</v>
      </c>
      <c r="Q239" s="29">
        <v>0.018586926876524114</v>
      </c>
      <c r="R239" s="29">
        <v>0.22135340189315086</v>
      </c>
      <c r="S239" s="29">
        <v>0</v>
      </c>
      <c r="T239" s="23">
        <v>0</v>
      </c>
      <c r="U239" s="29">
        <f t="shared" si="7"/>
        <v>3.430746875609197</v>
      </c>
    </row>
    <row r="240" spans="1:21" ht="12.75" customHeight="1">
      <c r="A240" s="3">
        <v>234</v>
      </c>
      <c r="B240" s="4" t="s">
        <v>109</v>
      </c>
      <c r="C240" s="2">
        <v>370</v>
      </c>
      <c r="D240" s="22">
        <v>3195.74</v>
      </c>
      <c r="E240" s="23">
        <v>0.25440410339351616</v>
      </c>
      <c r="F240" s="29">
        <v>0.0601540542549326</v>
      </c>
      <c r="G240" s="29">
        <v>0.0013517765001108452</v>
      </c>
      <c r="H240" s="29">
        <f t="shared" si="6"/>
        <v>0.33805044565660614</v>
      </c>
      <c r="I240" s="29">
        <v>0.0726579868809579</v>
      </c>
      <c r="J240" s="29">
        <v>0.055760780629572355</v>
      </c>
      <c r="K240" s="29">
        <v>0.06758882500554224</v>
      </c>
      <c r="L240" s="29">
        <v>0.3041497125249401</v>
      </c>
      <c r="M240" s="29">
        <v>0.005069161875415668</v>
      </c>
      <c r="N240" s="29">
        <v>0.006758882500554225</v>
      </c>
      <c r="O240" s="29">
        <v>0.08925446569178778</v>
      </c>
      <c r="P240" s="23">
        <v>2.6852712140361223</v>
      </c>
      <c r="Q240" s="29">
        <v>0.018586926876524114</v>
      </c>
      <c r="R240" s="29">
        <v>0.1689720625138556</v>
      </c>
      <c r="S240" s="29">
        <v>0</v>
      </c>
      <c r="T240" s="23">
        <v>0</v>
      </c>
      <c r="U240" s="29">
        <f t="shared" si="7"/>
        <v>3.6278730932994256</v>
      </c>
    </row>
    <row r="241" spans="1:21" ht="12.75" customHeight="1">
      <c r="A241" s="3">
        <v>235</v>
      </c>
      <c r="B241" s="4" t="s">
        <v>109</v>
      </c>
      <c r="C241" s="2">
        <v>372</v>
      </c>
      <c r="D241" s="22">
        <v>4413.26</v>
      </c>
      <c r="E241" s="23">
        <v>0.272206647874778</v>
      </c>
      <c r="F241" s="29">
        <v>0.048663954003990414</v>
      </c>
      <c r="G241" s="29">
        <v>0.0013517765001108452</v>
      </c>
      <c r="H241" s="29">
        <f t="shared" si="6"/>
        <v>0.4465463657153142</v>
      </c>
      <c r="I241" s="29">
        <v>0.10983184063400615</v>
      </c>
      <c r="J241" s="29">
        <v>0.08279631063178926</v>
      </c>
      <c r="K241" s="29">
        <v>0.09800379625803626</v>
      </c>
      <c r="L241" s="29">
        <v>0.3700488169053438</v>
      </c>
      <c r="M241" s="29">
        <v>0.0016897206251385562</v>
      </c>
      <c r="N241" s="29">
        <v>0.0016897206251385562</v>
      </c>
      <c r="O241" s="29">
        <v>0.07789480642192387</v>
      </c>
      <c r="P241" s="23">
        <v>3.4085569539976235</v>
      </c>
      <c r="Q241" s="29">
        <v>0.018586926876524114</v>
      </c>
      <c r="R241" s="29">
        <v>0.20614591626690384</v>
      </c>
      <c r="S241" s="29">
        <v>1.0203206168388554</v>
      </c>
      <c r="T241" s="22">
        <v>0.8</v>
      </c>
      <c r="U241" s="29">
        <f t="shared" si="7"/>
        <v>6.303653405746302</v>
      </c>
    </row>
    <row r="242" spans="1:21" ht="12.75" customHeight="1">
      <c r="A242" s="3">
        <v>236</v>
      </c>
      <c r="B242" s="4" t="s">
        <v>109</v>
      </c>
      <c r="C242" s="2">
        <v>373</v>
      </c>
      <c r="D242" s="22">
        <v>612.1</v>
      </c>
      <c r="E242" s="23">
        <v>0.3566251652536649</v>
      </c>
      <c r="F242" s="29">
        <v>0</v>
      </c>
      <c r="G242" s="29">
        <v>0</v>
      </c>
      <c r="H242" s="29">
        <f t="shared" si="6"/>
        <v>0.06738167666803974</v>
      </c>
      <c r="I242" s="29">
        <v>0.055760780629572355</v>
      </c>
      <c r="J242" s="29">
        <v>0.04393273625360246</v>
      </c>
      <c r="K242" s="29">
        <v>0</v>
      </c>
      <c r="L242" s="29">
        <v>0</v>
      </c>
      <c r="M242" s="29">
        <v>0</v>
      </c>
      <c r="N242" s="29">
        <v>0</v>
      </c>
      <c r="O242" s="29">
        <v>0.05679829634931949</v>
      </c>
      <c r="P242" s="23">
        <v>1.3246546672850954</v>
      </c>
      <c r="Q242" s="29">
        <v>0.018586926876524114</v>
      </c>
      <c r="R242" s="29">
        <v>0.20783563689204237</v>
      </c>
      <c r="S242" s="29">
        <v>0</v>
      </c>
      <c r="T242" s="23">
        <v>0</v>
      </c>
      <c r="U242" s="29">
        <f t="shared" si="7"/>
        <v>2.031882369324686</v>
      </c>
    </row>
    <row r="243" spans="1:21" ht="12.75" customHeight="1">
      <c r="A243" s="3">
        <v>237</v>
      </c>
      <c r="B243" s="4" t="s">
        <v>109</v>
      </c>
      <c r="C243" s="2">
        <v>375</v>
      </c>
      <c r="D243" s="22">
        <v>403.5</v>
      </c>
      <c r="E243" s="23">
        <v>0.18376820109689657</v>
      </c>
      <c r="F243" s="29">
        <v>0</v>
      </c>
      <c r="G243" s="29">
        <v>0</v>
      </c>
      <c r="H243" s="29">
        <f t="shared" si="6"/>
        <v>0.1119221070079304</v>
      </c>
      <c r="I243" s="29">
        <v>0.09293463438262059</v>
      </c>
      <c r="J243" s="29">
        <v>0.0726579868809579</v>
      </c>
      <c r="K243" s="29">
        <v>0</v>
      </c>
      <c r="L243" s="29">
        <v>0</v>
      </c>
      <c r="M243" s="29">
        <v>0</v>
      </c>
      <c r="N243" s="29">
        <v>0</v>
      </c>
      <c r="O243" s="29">
        <v>0.05517548788219609</v>
      </c>
      <c r="P243" s="23">
        <v>1.2263914518092873</v>
      </c>
      <c r="Q243" s="29">
        <v>0.018586926876524114</v>
      </c>
      <c r="R243" s="29">
        <v>0.4122918325338077</v>
      </c>
      <c r="S243" s="29">
        <v>0</v>
      </c>
      <c r="T243" s="23">
        <v>0</v>
      </c>
      <c r="U243" s="29">
        <f t="shared" si="7"/>
        <v>2.0081360072066423</v>
      </c>
    </row>
    <row r="244" spans="1:21" ht="12.75" customHeight="1">
      <c r="A244" s="3">
        <v>238</v>
      </c>
      <c r="B244" s="4" t="s">
        <v>109</v>
      </c>
      <c r="C244" s="2">
        <v>377</v>
      </c>
      <c r="D244" s="22">
        <v>633.3</v>
      </c>
      <c r="E244" s="23">
        <v>0.09934968371800967</v>
      </c>
      <c r="F244" s="29">
        <v>0</v>
      </c>
      <c r="G244" s="29">
        <v>0</v>
      </c>
      <c r="H244" s="29">
        <f t="shared" si="6"/>
        <v>0.12105860553919005</v>
      </c>
      <c r="I244" s="29">
        <v>0.09631407563289772</v>
      </c>
      <c r="J244" s="29">
        <v>0.08279631063178926</v>
      </c>
      <c r="K244" s="29">
        <v>0</v>
      </c>
      <c r="L244" s="29">
        <v>0</v>
      </c>
      <c r="M244" s="29">
        <v>0</v>
      </c>
      <c r="N244" s="29">
        <v>0</v>
      </c>
      <c r="O244" s="29">
        <v>0.027587743941098045</v>
      </c>
      <c r="P244" s="23">
        <v>1.1836165495718216</v>
      </c>
      <c r="Q244" s="29">
        <v>0.018586926876524114</v>
      </c>
      <c r="R244" s="29">
        <v>0.5035367462912896</v>
      </c>
      <c r="S244" s="29">
        <v>0</v>
      </c>
      <c r="T244" s="23">
        <v>0</v>
      </c>
      <c r="U244" s="29">
        <f t="shared" si="7"/>
        <v>1.9537362559379332</v>
      </c>
    </row>
    <row r="245" spans="1:21" ht="12.75" customHeight="1">
      <c r="A245" s="3">
        <v>239</v>
      </c>
      <c r="B245" s="4" t="s">
        <v>109</v>
      </c>
      <c r="C245" s="2">
        <v>379</v>
      </c>
      <c r="D245" s="22">
        <v>399.55</v>
      </c>
      <c r="E245" s="23">
        <v>0.474925944709792</v>
      </c>
      <c r="F245" s="29">
        <v>0</v>
      </c>
      <c r="G245" s="29">
        <v>0</v>
      </c>
      <c r="H245" s="29">
        <f t="shared" si="6"/>
        <v>0.10050148384385589</v>
      </c>
      <c r="I245" s="29">
        <v>0.08279631063178926</v>
      </c>
      <c r="J245" s="29">
        <v>0.0658991043804037</v>
      </c>
      <c r="K245" s="29">
        <v>0</v>
      </c>
      <c r="L245" s="29">
        <v>0</v>
      </c>
      <c r="M245" s="29">
        <v>0</v>
      </c>
      <c r="N245" s="29">
        <v>0</v>
      </c>
      <c r="O245" s="29">
        <v>0.05679829634931949</v>
      </c>
      <c r="P245" s="23">
        <v>1.1145186645674487</v>
      </c>
      <c r="Q245" s="29">
        <v>0.018586926876524114</v>
      </c>
      <c r="R245" s="29">
        <v>0.39708434690756056</v>
      </c>
      <c r="S245" s="29">
        <v>0</v>
      </c>
      <c r="T245" s="23">
        <v>0</v>
      </c>
      <c r="U245" s="29">
        <f t="shared" si="7"/>
        <v>2.162415663254501</v>
      </c>
    </row>
    <row r="246" spans="1:21" ht="12.75" customHeight="1">
      <c r="A246" s="3">
        <v>240</v>
      </c>
      <c r="B246" s="4" t="s">
        <v>109</v>
      </c>
      <c r="C246" s="2">
        <v>381</v>
      </c>
      <c r="D246" s="22">
        <v>417.1</v>
      </c>
      <c r="E246" s="23">
        <v>0.1315091189099666</v>
      </c>
      <c r="F246" s="29">
        <v>0</v>
      </c>
      <c r="G246" s="29">
        <v>0</v>
      </c>
      <c r="H246" s="29">
        <f t="shared" si="6"/>
        <v>0.1119221070079304</v>
      </c>
      <c r="I246" s="29">
        <v>0.09293463438262059</v>
      </c>
      <c r="J246" s="29">
        <v>0.0726579868809579</v>
      </c>
      <c r="K246" s="29">
        <v>0</v>
      </c>
      <c r="L246" s="29">
        <v>0</v>
      </c>
      <c r="M246" s="29">
        <v>0</v>
      </c>
      <c r="N246" s="29">
        <v>0</v>
      </c>
      <c r="O246" s="29">
        <v>0.05355267941507267</v>
      </c>
      <c r="P246" s="23">
        <v>1.2774399300207788</v>
      </c>
      <c r="Q246" s="29">
        <v>0.018586926876524114</v>
      </c>
      <c r="R246" s="29">
        <v>0.4055329500332535</v>
      </c>
      <c r="S246" s="29">
        <v>0</v>
      </c>
      <c r="T246" s="23">
        <v>0</v>
      </c>
      <c r="U246" s="29">
        <f t="shared" si="7"/>
        <v>1.9985437122635261</v>
      </c>
    </row>
    <row r="247" spans="1:21" ht="12.75" customHeight="1">
      <c r="A247" s="3">
        <v>241</v>
      </c>
      <c r="B247" s="4" t="s">
        <v>109</v>
      </c>
      <c r="C247" s="2">
        <v>383</v>
      </c>
      <c r="D247" s="22">
        <v>407.7</v>
      </c>
      <c r="E247" s="23">
        <v>0.26359251344836093</v>
      </c>
      <c r="F247" s="29">
        <v>0</v>
      </c>
      <c r="G247" s="29">
        <v>0</v>
      </c>
      <c r="H247" s="29">
        <f t="shared" si="6"/>
        <v>0.10621179542589314</v>
      </c>
      <c r="I247" s="29">
        <v>0.08786547250720492</v>
      </c>
      <c r="J247" s="29">
        <v>0.06927854563068081</v>
      </c>
      <c r="K247" s="29">
        <v>0</v>
      </c>
      <c r="L247" s="29">
        <v>0</v>
      </c>
      <c r="M247" s="29">
        <v>0</v>
      </c>
      <c r="N247" s="29">
        <v>0</v>
      </c>
      <c r="O247" s="29">
        <v>0.05517548788219609</v>
      </c>
      <c r="P247" s="23">
        <v>1.1092314641265952</v>
      </c>
      <c r="Q247" s="29">
        <v>0.018586926876524114</v>
      </c>
      <c r="R247" s="29">
        <v>0.40215350878297634</v>
      </c>
      <c r="S247" s="29">
        <v>0</v>
      </c>
      <c r="T247" s="23">
        <v>0</v>
      </c>
      <c r="U247" s="29">
        <f t="shared" si="7"/>
        <v>1.9549516965425462</v>
      </c>
    </row>
    <row r="248" spans="1:21" ht="12.75" customHeight="1">
      <c r="A248" s="3">
        <v>242</v>
      </c>
      <c r="B248" s="4" t="s">
        <v>109</v>
      </c>
      <c r="C248" s="2">
        <v>389</v>
      </c>
      <c r="D248" s="22">
        <v>391.8</v>
      </c>
      <c r="E248" s="23">
        <v>0.42381541377971793</v>
      </c>
      <c r="F248" s="29">
        <v>0</v>
      </c>
      <c r="G248" s="29">
        <v>0</v>
      </c>
      <c r="H248" s="29">
        <f t="shared" si="6"/>
        <v>0.0708078636172621</v>
      </c>
      <c r="I248" s="29">
        <v>0.06082994250498802</v>
      </c>
      <c r="J248" s="29">
        <v>0.04393273625360246</v>
      </c>
      <c r="K248" s="29">
        <v>0</v>
      </c>
      <c r="L248" s="29">
        <v>0</v>
      </c>
      <c r="M248" s="29">
        <v>0</v>
      </c>
      <c r="N248" s="29">
        <v>0</v>
      </c>
      <c r="O248" s="29">
        <v>0.18662297371919262</v>
      </c>
      <c r="P248" s="23">
        <v>0.928767289550827</v>
      </c>
      <c r="Q248" s="29">
        <v>0.018586926876524114</v>
      </c>
      <c r="R248" s="29">
        <v>0.6539218819286213</v>
      </c>
      <c r="S248" s="29">
        <v>0</v>
      </c>
      <c r="T248" s="23">
        <v>0</v>
      </c>
      <c r="U248" s="29">
        <f t="shared" si="7"/>
        <v>2.282522349472145</v>
      </c>
    </row>
    <row r="249" spans="1:21" ht="12.75" customHeight="1">
      <c r="A249" s="3">
        <v>243</v>
      </c>
      <c r="B249" s="4" t="s">
        <v>109</v>
      </c>
      <c r="C249" s="2">
        <v>397</v>
      </c>
      <c r="D249" s="22">
        <v>401.6</v>
      </c>
      <c r="E249" s="23">
        <v>0.27909795541591165</v>
      </c>
      <c r="F249" s="29">
        <v>0</v>
      </c>
      <c r="G249" s="29">
        <v>0</v>
      </c>
      <c r="H249" s="29">
        <f t="shared" si="6"/>
        <v>0.09707529689463351</v>
      </c>
      <c r="I249" s="29">
        <v>0.07434770750609646</v>
      </c>
      <c r="J249" s="29">
        <v>0.06927854563068081</v>
      </c>
      <c r="K249" s="29">
        <v>0</v>
      </c>
      <c r="L249" s="29">
        <v>0</v>
      </c>
      <c r="M249" s="29">
        <v>0</v>
      </c>
      <c r="N249" s="29">
        <v>0</v>
      </c>
      <c r="O249" s="29">
        <v>0.1817545483178224</v>
      </c>
      <c r="P249" s="23">
        <v>0.9816782517301113</v>
      </c>
      <c r="Q249" s="29">
        <v>0.018586926876524114</v>
      </c>
      <c r="R249" s="29">
        <v>0.4055329500332535</v>
      </c>
      <c r="S249" s="29">
        <v>0</v>
      </c>
      <c r="T249" s="23">
        <v>0</v>
      </c>
      <c r="U249" s="29">
        <f t="shared" si="7"/>
        <v>1.9637259292682565</v>
      </c>
    </row>
    <row r="250" spans="1:21" ht="12.75" customHeight="1">
      <c r="A250" s="3">
        <v>244</v>
      </c>
      <c r="B250" s="4" t="s">
        <v>109</v>
      </c>
      <c r="C250" s="2">
        <v>399</v>
      </c>
      <c r="D250" s="22">
        <v>373.79</v>
      </c>
      <c r="E250" s="23">
        <v>0.5340763344378557</v>
      </c>
      <c r="F250" s="29">
        <v>0</v>
      </c>
      <c r="G250" s="29">
        <v>0</v>
      </c>
      <c r="H250" s="29">
        <f t="shared" si="6"/>
        <v>0.10506973310948568</v>
      </c>
      <c r="I250" s="29">
        <v>0.08786547250720492</v>
      </c>
      <c r="J250" s="29">
        <v>0.06758882500554224</v>
      </c>
      <c r="K250" s="29">
        <v>0</v>
      </c>
      <c r="L250" s="29">
        <v>0</v>
      </c>
      <c r="M250" s="29">
        <v>0</v>
      </c>
      <c r="N250" s="29">
        <v>0</v>
      </c>
      <c r="O250" s="29">
        <v>0.16552646364658824</v>
      </c>
      <c r="P250" s="23">
        <v>0.2163961245667582</v>
      </c>
      <c r="Q250" s="29">
        <v>0.018586926876524114</v>
      </c>
      <c r="R250" s="29">
        <v>0.6775779706805609</v>
      </c>
      <c r="S250" s="29">
        <v>0</v>
      </c>
      <c r="T250" s="23">
        <v>0</v>
      </c>
      <c r="U250" s="29">
        <f t="shared" si="7"/>
        <v>1.717233553317773</v>
      </c>
    </row>
    <row r="251" spans="1:21" ht="12.75" customHeight="1">
      <c r="A251" s="3">
        <v>245</v>
      </c>
      <c r="B251" s="4" t="s">
        <v>109</v>
      </c>
      <c r="C251" s="2">
        <v>401</v>
      </c>
      <c r="D251" s="22">
        <v>404.93</v>
      </c>
      <c r="E251" s="23">
        <v>0.03617936459095152</v>
      </c>
      <c r="F251" s="29">
        <v>0</v>
      </c>
      <c r="G251" s="29">
        <v>0</v>
      </c>
      <c r="H251" s="29">
        <f t="shared" si="6"/>
        <v>0.10849592005870805</v>
      </c>
      <c r="I251" s="29">
        <v>0.08955519313234347</v>
      </c>
      <c r="J251" s="29">
        <v>0.07096826625581937</v>
      </c>
      <c r="K251" s="29">
        <v>0</v>
      </c>
      <c r="L251" s="29">
        <v>0</v>
      </c>
      <c r="M251" s="29">
        <v>0</v>
      </c>
      <c r="N251" s="29">
        <v>0</v>
      </c>
      <c r="O251" s="29">
        <v>0.1817545483178224</v>
      </c>
      <c r="P251" s="23">
        <v>1.0005659595193628</v>
      </c>
      <c r="Q251" s="29">
        <v>0.018586926876524114</v>
      </c>
      <c r="R251" s="29">
        <v>0.647162999428067</v>
      </c>
      <c r="S251" s="29">
        <v>0</v>
      </c>
      <c r="T251" s="23">
        <v>0</v>
      </c>
      <c r="U251" s="29">
        <f t="shared" si="7"/>
        <v>1.9927457187914361</v>
      </c>
    </row>
    <row r="252" spans="1:21" ht="12.75" customHeight="1">
      <c r="A252" s="3">
        <v>246</v>
      </c>
      <c r="B252" s="4" t="s">
        <v>109</v>
      </c>
      <c r="C252" s="2">
        <v>403</v>
      </c>
      <c r="D252" s="22">
        <v>160</v>
      </c>
      <c r="E252" s="23">
        <v>0</v>
      </c>
      <c r="F252" s="29">
        <v>0</v>
      </c>
      <c r="G252" s="29">
        <v>0</v>
      </c>
      <c r="H252" s="29">
        <f t="shared" si="6"/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0.20733147024814022</v>
      </c>
      <c r="P252" s="23">
        <v>0</v>
      </c>
      <c r="Q252" s="29">
        <v>0</v>
      </c>
      <c r="R252" s="29">
        <v>0</v>
      </c>
      <c r="S252" s="29">
        <v>0</v>
      </c>
      <c r="T252" s="23">
        <v>0</v>
      </c>
      <c r="U252" s="29">
        <f t="shared" si="7"/>
        <v>0.20733147024814022</v>
      </c>
    </row>
    <row r="253" spans="1:21" ht="12.75" customHeight="1">
      <c r="A253" s="3">
        <v>247</v>
      </c>
      <c r="B253" s="4" t="s">
        <v>109</v>
      </c>
      <c r="C253" s="2">
        <v>418</v>
      </c>
      <c r="D253" s="22">
        <v>3202.1</v>
      </c>
      <c r="E253" s="23">
        <v>0.20501639934872526</v>
      </c>
      <c r="F253" s="29">
        <v>0.106150583075504</v>
      </c>
      <c r="G253" s="29">
        <v>0.0013517765001108452</v>
      </c>
      <c r="H253" s="29">
        <f t="shared" si="6"/>
        <v>0.29351001531671533</v>
      </c>
      <c r="I253" s="29">
        <v>0.07434770750609646</v>
      </c>
      <c r="J253" s="29">
        <v>0.06251966313012658</v>
      </c>
      <c r="K253" s="29">
        <v>0</v>
      </c>
      <c r="L253" s="29">
        <v>0.2973908300243858</v>
      </c>
      <c r="M253" s="29">
        <v>0.005069161875415668</v>
      </c>
      <c r="N253" s="29">
        <v>0.006758882500554225</v>
      </c>
      <c r="O253" s="29">
        <v>0.08925446569178778</v>
      </c>
      <c r="P253" s="23">
        <v>2.5427877387126774</v>
      </c>
      <c r="Q253" s="29">
        <v>0.018586926876524114</v>
      </c>
      <c r="R253" s="29">
        <v>0.20952535751718096</v>
      </c>
      <c r="S253" s="29">
        <v>0</v>
      </c>
      <c r="T253" s="23">
        <v>0</v>
      </c>
      <c r="U253" s="29">
        <f t="shared" si="7"/>
        <v>3.4780113074151955</v>
      </c>
    </row>
    <row r="254" spans="1:21" ht="12.75" customHeight="1">
      <c r="A254" s="3">
        <v>248</v>
      </c>
      <c r="B254" s="4" t="s">
        <v>109</v>
      </c>
      <c r="C254" s="2">
        <v>420</v>
      </c>
      <c r="D254" s="22">
        <v>3198.6</v>
      </c>
      <c r="E254" s="23">
        <v>0.4953127295189789</v>
      </c>
      <c r="F254" s="29">
        <v>0.15376457688760858</v>
      </c>
      <c r="G254" s="29">
        <v>0.0033794412502771124</v>
      </c>
      <c r="H254" s="29">
        <f t="shared" si="6"/>
        <v>0.31635126164486455</v>
      </c>
      <c r="I254" s="29">
        <v>0.0726579868809579</v>
      </c>
      <c r="J254" s="29">
        <v>0.06251966313012658</v>
      </c>
      <c r="K254" s="29">
        <v>0</v>
      </c>
      <c r="L254" s="29">
        <v>0.33287496315229564</v>
      </c>
      <c r="M254" s="29">
        <v>0.005069161875415668</v>
      </c>
      <c r="N254" s="29">
        <v>0.006758882500554225</v>
      </c>
      <c r="O254" s="29">
        <v>0.08925446569178778</v>
      </c>
      <c r="P254" s="23">
        <v>2.4838219452014223</v>
      </c>
      <c r="Q254" s="29">
        <v>0.018586926876524114</v>
      </c>
      <c r="R254" s="29">
        <v>0.23994032876967494</v>
      </c>
      <c r="S254" s="29">
        <v>0</v>
      </c>
      <c r="T254" s="23">
        <v>0</v>
      </c>
      <c r="U254" s="29">
        <f t="shared" si="7"/>
        <v>3.8122397202171077</v>
      </c>
    </row>
    <row r="255" spans="1:21" ht="12.75" customHeight="1">
      <c r="A255" s="3">
        <v>249</v>
      </c>
      <c r="B255" s="4" t="s">
        <v>109</v>
      </c>
      <c r="C255" s="2">
        <v>422</v>
      </c>
      <c r="D255" s="22">
        <v>1492.76</v>
      </c>
      <c r="E255" s="23">
        <v>0.971961501114055</v>
      </c>
      <c r="F255" s="29">
        <v>0.1689720625138556</v>
      </c>
      <c r="G255" s="29">
        <v>0.0033794412502771124</v>
      </c>
      <c r="H255" s="29">
        <f t="shared" si="6"/>
        <v>0.28208939215264084</v>
      </c>
      <c r="I255" s="29">
        <v>0.06082994250498802</v>
      </c>
      <c r="J255" s="29">
        <v>0.055760780629572355</v>
      </c>
      <c r="K255" s="29">
        <v>0</v>
      </c>
      <c r="L255" s="29">
        <v>0.30077027127466294</v>
      </c>
      <c r="M255" s="29">
        <v>0.005069161875415668</v>
      </c>
      <c r="N255" s="29">
        <v>0.006758882500554225</v>
      </c>
      <c r="O255" s="29">
        <v>0.08600884875754095</v>
      </c>
      <c r="P255" s="23">
        <v>1.8595640622715444</v>
      </c>
      <c r="Q255" s="29">
        <v>0.018586926876524114</v>
      </c>
      <c r="R255" s="29">
        <v>0.21290479876745805</v>
      </c>
      <c r="S255" s="29">
        <v>0</v>
      </c>
      <c r="T255" s="23">
        <v>0</v>
      </c>
      <c r="U255" s="29">
        <f t="shared" si="7"/>
        <v>3.615295078079866</v>
      </c>
    </row>
    <row r="256" spans="1:21" ht="12.75" customHeight="1">
      <c r="A256" s="3">
        <v>250</v>
      </c>
      <c r="B256" s="4" t="s">
        <v>109</v>
      </c>
      <c r="C256" s="2">
        <v>426</v>
      </c>
      <c r="D256" s="22">
        <v>397.11</v>
      </c>
      <c r="E256" s="23">
        <v>0.33451555355919455</v>
      </c>
      <c r="F256" s="29">
        <v>0</v>
      </c>
      <c r="G256" s="29">
        <v>0</v>
      </c>
      <c r="H256" s="29">
        <f t="shared" si="6"/>
        <v>0.37002819051601477</v>
      </c>
      <c r="I256" s="29">
        <v>0.06082994250498802</v>
      </c>
      <c r="J256" s="29">
        <v>0.08279631063178926</v>
      </c>
      <c r="K256" s="29">
        <v>0</v>
      </c>
      <c r="L256" s="29">
        <v>0.40384322940811485</v>
      </c>
      <c r="M256" s="29">
        <v>0</v>
      </c>
      <c r="N256" s="29">
        <v>0</v>
      </c>
      <c r="O256" s="29">
        <v>0.05679829634931949</v>
      </c>
      <c r="P256" s="23">
        <v>1.4673252974470878</v>
      </c>
      <c r="Q256" s="29">
        <v>0.018586926876524114</v>
      </c>
      <c r="R256" s="29">
        <v>0.40384322940811485</v>
      </c>
      <c r="S256" s="29">
        <v>0</v>
      </c>
      <c r="T256" s="23">
        <v>0</v>
      </c>
      <c r="U256" s="29">
        <f t="shared" si="7"/>
        <v>2.6510974941562555</v>
      </c>
    </row>
    <row r="257" spans="1:21" ht="12.75" customHeight="1">
      <c r="A257" s="3">
        <v>251</v>
      </c>
      <c r="B257" s="4" t="s">
        <v>109</v>
      </c>
      <c r="C257" s="2">
        <v>428</v>
      </c>
      <c r="D257" s="22">
        <v>414.55</v>
      </c>
      <c r="E257" s="23">
        <v>0.2842664360717619</v>
      </c>
      <c r="F257" s="29">
        <v>0</v>
      </c>
      <c r="G257" s="29">
        <v>0</v>
      </c>
      <c r="H257" s="29">
        <f t="shared" si="6"/>
        <v>0.37002819051601477</v>
      </c>
      <c r="I257" s="29">
        <v>0.059140221879849464</v>
      </c>
      <c r="J257" s="29">
        <v>0.07941686938151213</v>
      </c>
      <c r="K257" s="29">
        <v>0</v>
      </c>
      <c r="L257" s="29">
        <v>0.4089123912835306</v>
      </c>
      <c r="M257" s="29">
        <v>0</v>
      </c>
      <c r="N257" s="29">
        <v>0</v>
      </c>
      <c r="O257" s="29">
        <v>0.05355267941507267</v>
      </c>
      <c r="P257" s="23">
        <v>1.4238627213712491</v>
      </c>
      <c r="Q257" s="29">
        <v>0.018586926876524114</v>
      </c>
      <c r="R257" s="29">
        <v>0.38863574378186794</v>
      </c>
      <c r="S257" s="29">
        <v>0</v>
      </c>
      <c r="T257" s="23">
        <v>0</v>
      </c>
      <c r="U257" s="29">
        <f t="shared" si="7"/>
        <v>2.5389326980324904</v>
      </c>
    </row>
    <row r="258" spans="1:21" ht="12.75" customHeight="1">
      <c r="A258" s="3">
        <v>252</v>
      </c>
      <c r="B258" s="4" t="s">
        <v>109</v>
      </c>
      <c r="C258" s="2">
        <v>434</v>
      </c>
      <c r="D258" s="22">
        <v>2988.9</v>
      </c>
      <c r="E258" s="23">
        <v>0.6805166196869451</v>
      </c>
      <c r="F258" s="29">
        <v>0.23656088751939786</v>
      </c>
      <c r="G258" s="29">
        <v>0.006758882500554225</v>
      </c>
      <c r="H258" s="29">
        <f t="shared" si="6"/>
        <v>0.16674109819548819</v>
      </c>
      <c r="I258" s="29">
        <v>0.09293463438262059</v>
      </c>
      <c r="J258" s="29">
        <v>0.08110659000665069</v>
      </c>
      <c r="K258" s="29">
        <v>0.010138323750831336</v>
      </c>
      <c r="L258" s="29">
        <v>0.06251966313012658</v>
      </c>
      <c r="M258" s="29">
        <v>0.006758882500554225</v>
      </c>
      <c r="N258" s="29">
        <v>0.006758882500554225</v>
      </c>
      <c r="O258" s="29">
        <v>0.05355267941507267</v>
      </c>
      <c r="P258" s="23">
        <v>1.9805746854677335</v>
      </c>
      <c r="Q258" s="29">
        <v>0.018586926876524114</v>
      </c>
      <c r="R258" s="29">
        <v>0.3210469187763257</v>
      </c>
      <c r="S258" s="29">
        <v>0</v>
      </c>
      <c r="T258" s="23">
        <v>0</v>
      </c>
      <c r="U258" s="29">
        <f t="shared" si="7"/>
        <v>3.4778564634391493</v>
      </c>
    </row>
    <row r="259" spans="1:21" ht="12.75" customHeight="1">
      <c r="A259" s="3">
        <v>253</v>
      </c>
      <c r="B259" s="4" t="s">
        <v>109</v>
      </c>
      <c r="C259" s="2">
        <v>446</v>
      </c>
      <c r="D259" s="22">
        <v>661.55</v>
      </c>
      <c r="E259" s="23">
        <v>0.38763604918876626</v>
      </c>
      <c r="F259" s="29">
        <v>0</v>
      </c>
      <c r="G259" s="29">
        <v>0</v>
      </c>
      <c r="H259" s="29">
        <f t="shared" si="6"/>
        <v>0.16103078661345088</v>
      </c>
      <c r="I259" s="29">
        <v>0.16728234188871705</v>
      </c>
      <c r="J259" s="29">
        <v>0.07096826625581937</v>
      </c>
      <c r="K259" s="29">
        <v>0</v>
      </c>
      <c r="L259" s="29">
        <v>0</v>
      </c>
      <c r="M259" s="29">
        <v>0</v>
      </c>
      <c r="N259" s="29">
        <v>0</v>
      </c>
      <c r="O259" s="29">
        <v>0.06166672175068973</v>
      </c>
      <c r="P259" s="23">
        <v>0.8829185799277499</v>
      </c>
      <c r="Q259" s="29">
        <v>0.018586926876524114</v>
      </c>
      <c r="R259" s="29">
        <v>0.616748028175573</v>
      </c>
      <c r="S259" s="29">
        <v>0</v>
      </c>
      <c r="T259" s="23">
        <v>0</v>
      </c>
      <c r="U259" s="29">
        <f t="shared" si="7"/>
        <v>2.128587092532754</v>
      </c>
    </row>
    <row r="260" spans="1:21" ht="12.75" customHeight="1">
      <c r="A260" s="3">
        <v>254</v>
      </c>
      <c r="B260" s="4" t="s">
        <v>109</v>
      </c>
      <c r="C260" s="2">
        <v>448</v>
      </c>
      <c r="D260" s="22">
        <v>126</v>
      </c>
      <c r="E260" s="23">
        <v>0</v>
      </c>
      <c r="F260" s="29">
        <v>0</v>
      </c>
      <c r="G260" s="29">
        <v>0</v>
      </c>
      <c r="H260" s="29">
        <f t="shared" si="6"/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0.322579525552455</v>
      </c>
      <c r="P260" s="23">
        <v>0</v>
      </c>
      <c r="Q260" s="29">
        <v>0</v>
      </c>
      <c r="R260" s="29">
        <v>0</v>
      </c>
      <c r="S260" s="29">
        <v>0</v>
      </c>
      <c r="T260" s="23">
        <v>0</v>
      </c>
      <c r="U260" s="29">
        <f t="shared" si="7"/>
        <v>0.322579525552455</v>
      </c>
    </row>
    <row r="261" spans="1:21" ht="12.75" customHeight="1">
      <c r="A261" s="3">
        <v>255</v>
      </c>
      <c r="B261" s="4" t="s">
        <v>109</v>
      </c>
      <c r="C261" s="2">
        <v>450</v>
      </c>
      <c r="D261" s="22">
        <v>127.7</v>
      </c>
      <c r="E261" s="23">
        <v>0</v>
      </c>
      <c r="F261" s="29">
        <v>0</v>
      </c>
      <c r="G261" s="29">
        <v>0</v>
      </c>
      <c r="H261" s="29">
        <f t="shared" si="6"/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0.3225957536371259</v>
      </c>
      <c r="P261" s="23">
        <v>0</v>
      </c>
      <c r="Q261" s="29">
        <v>0</v>
      </c>
      <c r="R261" s="29">
        <v>0</v>
      </c>
      <c r="S261" s="29">
        <v>0</v>
      </c>
      <c r="T261" s="23">
        <v>0</v>
      </c>
      <c r="U261" s="29">
        <f t="shared" si="7"/>
        <v>0.3225957536371259</v>
      </c>
    </row>
    <row r="262" spans="1:21" ht="12.75" customHeight="1">
      <c r="A262" s="3">
        <v>256</v>
      </c>
      <c r="B262" s="4" t="s">
        <v>109</v>
      </c>
      <c r="C262" s="2" t="s">
        <v>14</v>
      </c>
      <c r="D262" s="22">
        <v>4078.32</v>
      </c>
      <c r="E262" s="23">
        <v>0.3000590158535264</v>
      </c>
      <c r="F262" s="29">
        <v>0.17235150376413272</v>
      </c>
      <c r="G262" s="29">
        <v>0.005069161875415668</v>
      </c>
      <c r="H262" s="29">
        <f t="shared" si="6"/>
        <v>0.23640689949634286</v>
      </c>
      <c r="I262" s="29">
        <v>0.059140221879849464</v>
      </c>
      <c r="J262" s="29">
        <v>0.06251966313012658</v>
      </c>
      <c r="K262" s="29">
        <v>0</v>
      </c>
      <c r="L262" s="29">
        <v>0.2281122843937051</v>
      </c>
      <c r="M262" s="29">
        <v>0.0033794412502771124</v>
      </c>
      <c r="N262" s="29">
        <v>0.0033794412502771124</v>
      </c>
      <c r="O262" s="29">
        <v>0.04868425401370244</v>
      </c>
      <c r="P262" s="23">
        <v>2.4806965527434</v>
      </c>
      <c r="Q262" s="29">
        <v>0.018586926876524114</v>
      </c>
      <c r="R262" s="29">
        <v>0.2466992112702292</v>
      </c>
      <c r="S262" s="29">
        <v>0</v>
      </c>
      <c r="T262" s="23">
        <v>0</v>
      </c>
      <c r="U262" s="29">
        <f t="shared" si="7"/>
        <v>3.5153124083938274</v>
      </c>
    </row>
    <row r="263" spans="1:21" ht="12.75" customHeight="1">
      <c r="A263" s="3">
        <v>257</v>
      </c>
      <c r="B263" s="4" t="s">
        <v>57</v>
      </c>
      <c r="C263" s="2">
        <v>68</v>
      </c>
      <c r="D263" s="22">
        <v>64.18</v>
      </c>
      <c r="E263" s="23">
        <v>0</v>
      </c>
      <c r="F263" s="29">
        <v>0</v>
      </c>
      <c r="G263" s="29">
        <v>0</v>
      </c>
      <c r="H263" s="29">
        <f aca="true" t="shared" si="8" ref="H263:H285">((((SUM(I263:L263))*0.659)*1.02695)/1.0014)*1.00011</f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0.3225470693831123</v>
      </c>
      <c r="P263" s="23">
        <v>0</v>
      </c>
      <c r="Q263" s="29">
        <v>0</v>
      </c>
      <c r="R263" s="29">
        <v>0</v>
      </c>
      <c r="S263" s="29">
        <v>0</v>
      </c>
      <c r="T263" s="23">
        <v>0</v>
      </c>
      <c r="U263" s="29">
        <f t="shared" si="7"/>
        <v>0.3225470693831123</v>
      </c>
    </row>
    <row r="264" spans="1:21" ht="12.75" customHeight="1">
      <c r="A264" s="3">
        <v>258</v>
      </c>
      <c r="B264" s="4" t="s">
        <v>66</v>
      </c>
      <c r="C264" s="2">
        <v>11</v>
      </c>
      <c r="D264" s="22">
        <v>2596.04</v>
      </c>
      <c r="E264" s="23">
        <v>0.7738364093064631</v>
      </c>
      <c r="F264" s="29">
        <v>0.26190669689647617</v>
      </c>
      <c r="G264" s="29">
        <v>0.005069161875415668</v>
      </c>
      <c r="H264" s="29">
        <f t="shared" si="8"/>
        <v>0.2969362022659379</v>
      </c>
      <c r="I264" s="29">
        <v>0.09631407563289772</v>
      </c>
      <c r="J264" s="29">
        <v>0.10138323750831338</v>
      </c>
      <c r="K264" s="29">
        <v>0.04900189812901813</v>
      </c>
      <c r="L264" s="29">
        <v>0.19262815126579544</v>
      </c>
      <c r="M264" s="29">
        <v>0.005069161875415668</v>
      </c>
      <c r="N264" s="29">
        <v>0.006758882500554225</v>
      </c>
      <c r="O264" s="29">
        <v>0.07302638102055364</v>
      </c>
      <c r="P264" s="23">
        <v>2.41539306109175</v>
      </c>
      <c r="Q264" s="29">
        <v>0.018586926876524114</v>
      </c>
      <c r="R264" s="29">
        <v>0.19938703376634961</v>
      </c>
      <c r="S264" s="29">
        <v>0</v>
      </c>
      <c r="T264" s="23">
        <v>0</v>
      </c>
      <c r="U264" s="29">
        <f aca="true" t="shared" si="9" ref="U264:U285">SUM(M264:T264,E264:H264)</f>
        <v>4.05596991747544</v>
      </c>
    </row>
    <row r="265" spans="1:21" ht="12.75" customHeight="1">
      <c r="A265" s="3">
        <v>259</v>
      </c>
      <c r="B265" s="4" t="s">
        <v>66</v>
      </c>
      <c r="C265" s="2">
        <v>13</v>
      </c>
      <c r="D265" s="22">
        <v>360.3</v>
      </c>
      <c r="E265" s="23">
        <v>0.295751948640318</v>
      </c>
      <c r="F265" s="29">
        <v>0</v>
      </c>
      <c r="G265" s="29">
        <v>0</v>
      </c>
      <c r="H265" s="29">
        <f t="shared" si="8"/>
        <v>0.08108642446492918</v>
      </c>
      <c r="I265" s="29">
        <v>0.06082994250498802</v>
      </c>
      <c r="J265" s="29">
        <v>0.059140221879849464</v>
      </c>
      <c r="K265" s="31">
        <v>0</v>
      </c>
      <c r="L265" s="30">
        <v>0</v>
      </c>
      <c r="M265" s="29">
        <v>0</v>
      </c>
      <c r="N265" s="29">
        <v>0</v>
      </c>
      <c r="O265" s="29">
        <v>0.20285105839042678</v>
      </c>
      <c r="P265" s="23">
        <v>0.5645689402263874</v>
      </c>
      <c r="Q265" s="29">
        <v>0.018586926876524114</v>
      </c>
      <c r="R265" s="29">
        <v>0.44439652441144023</v>
      </c>
      <c r="S265" s="29">
        <v>0</v>
      </c>
      <c r="T265" s="23">
        <v>0</v>
      </c>
      <c r="U265" s="29">
        <f t="shared" si="9"/>
        <v>1.6072418230100256</v>
      </c>
    </row>
    <row r="266" spans="1:21" ht="12.75" customHeight="1">
      <c r="A266" s="3">
        <v>260</v>
      </c>
      <c r="B266" s="4" t="s">
        <v>66</v>
      </c>
      <c r="C266" s="2">
        <v>14</v>
      </c>
      <c r="D266" s="22">
        <v>2954.33</v>
      </c>
      <c r="E266" s="23">
        <v>0.7724007202353932</v>
      </c>
      <c r="F266" s="29">
        <v>0.2314917256439822</v>
      </c>
      <c r="G266" s="29">
        <v>0.005069161875415668</v>
      </c>
      <c r="H266" s="29">
        <f t="shared" si="8"/>
        <v>0.33348219639097637</v>
      </c>
      <c r="I266" s="29">
        <v>0.08279631063178926</v>
      </c>
      <c r="J266" s="29">
        <v>0.10645239938372902</v>
      </c>
      <c r="K266" s="29">
        <v>0.07772714875637357</v>
      </c>
      <c r="L266" s="29">
        <v>0.2264225637685665</v>
      </c>
      <c r="M266" s="29">
        <v>0.005069161875415668</v>
      </c>
      <c r="N266" s="29">
        <v>0.005069161875415668</v>
      </c>
      <c r="O266" s="29">
        <v>0.10710535883014534</v>
      </c>
      <c r="P266" s="23">
        <v>2.18278620020851</v>
      </c>
      <c r="Q266" s="29">
        <v>0.018586926876524114</v>
      </c>
      <c r="R266" s="29">
        <v>0.2466992112702292</v>
      </c>
      <c r="S266" s="29">
        <v>0</v>
      </c>
      <c r="T266" s="23">
        <v>0</v>
      </c>
      <c r="U266" s="29">
        <f t="shared" si="9"/>
        <v>3.9077598250820076</v>
      </c>
    </row>
    <row r="267" spans="1:21" ht="12.75" customHeight="1">
      <c r="A267" s="3">
        <v>261</v>
      </c>
      <c r="B267" s="4" t="s">
        <v>66</v>
      </c>
      <c r="C267" s="2">
        <v>15</v>
      </c>
      <c r="D267" s="22">
        <v>364.1</v>
      </c>
      <c r="E267" s="23">
        <v>0.3976858726862528</v>
      </c>
      <c r="F267" s="29">
        <v>0</v>
      </c>
      <c r="G267" s="29">
        <v>0</v>
      </c>
      <c r="H267" s="29">
        <f t="shared" si="8"/>
        <v>0.09707529689463351</v>
      </c>
      <c r="I267" s="29">
        <v>0.0726579868809579</v>
      </c>
      <c r="J267" s="29">
        <v>0.07096826625581937</v>
      </c>
      <c r="K267" s="30">
        <v>0</v>
      </c>
      <c r="L267" s="30">
        <v>0</v>
      </c>
      <c r="M267" s="30">
        <v>0</v>
      </c>
      <c r="N267" s="30">
        <v>0</v>
      </c>
      <c r="O267" s="29">
        <v>0.17039488904795846</v>
      </c>
      <c r="P267" s="23">
        <v>0.5687942458734521</v>
      </c>
      <c r="Q267" s="29">
        <v>0.018586926876524114</v>
      </c>
      <c r="R267" s="29">
        <v>0.3531516106539582</v>
      </c>
      <c r="S267" s="29">
        <v>0</v>
      </c>
      <c r="T267" s="23">
        <v>0</v>
      </c>
      <c r="U267" s="29">
        <f t="shared" si="9"/>
        <v>1.6056888420327793</v>
      </c>
    </row>
    <row r="268" spans="1:21" ht="12.75" customHeight="1">
      <c r="A268" s="3">
        <v>262</v>
      </c>
      <c r="B268" s="4" t="s">
        <v>66</v>
      </c>
      <c r="C268" s="2">
        <v>16</v>
      </c>
      <c r="D268" s="22">
        <v>370.3</v>
      </c>
      <c r="E268" s="23">
        <v>0.36753640219379313</v>
      </c>
      <c r="F268" s="29">
        <v>0</v>
      </c>
      <c r="G268" s="29">
        <v>0</v>
      </c>
      <c r="H268" s="29">
        <f t="shared" si="8"/>
        <v>0</v>
      </c>
      <c r="I268" s="29">
        <v>0</v>
      </c>
      <c r="J268" s="29">
        <v>0</v>
      </c>
      <c r="K268" s="30">
        <v>0</v>
      </c>
      <c r="L268" s="30">
        <v>0</v>
      </c>
      <c r="M268" s="30">
        <v>0</v>
      </c>
      <c r="N268" s="30">
        <v>0</v>
      </c>
      <c r="O268" s="29">
        <v>0.16877208058083507</v>
      </c>
      <c r="P268" s="23">
        <v>0.4541134996217354</v>
      </c>
      <c r="Q268" s="29">
        <v>0.018586926876524114</v>
      </c>
      <c r="R268" s="29">
        <v>0.7367181925604106</v>
      </c>
      <c r="S268" s="29">
        <v>0</v>
      </c>
      <c r="T268" s="23">
        <v>0</v>
      </c>
      <c r="U268" s="29">
        <f t="shared" si="9"/>
        <v>1.7457271018332983</v>
      </c>
    </row>
    <row r="269" spans="1:21" ht="12.75" customHeight="1">
      <c r="A269" s="3">
        <v>263</v>
      </c>
      <c r="B269" s="4" t="s">
        <v>66</v>
      </c>
      <c r="C269" s="2">
        <v>17</v>
      </c>
      <c r="D269" s="22">
        <v>343.4</v>
      </c>
      <c r="E269" s="23">
        <v>0.31154452842208247</v>
      </c>
      <c r="F269" s="29">
        <v>0</v>
      </c>
      <c r="G269" s="29">
        <v>0</v>
      </c>
      <c r="H269" s="29">
        <f t="shared" si="8"/>
        <v>0.04339836802348322</v>
      </c>
      <c r="I269" s="29">
        <v>0.03210469187763257</v>
      </c>
      <c r="J269" s="29">
        <v>0.03210469187763257</v>
      </c>
      <c r="K269" s="30">
        <v>0</v>
      </c>
      <c r="L269" s="30">
        <v>0</v>
      </c>
      <c r="M269" s="30">
        <v>0</v>
      </c>
      <c r="N269" s="30">
        <v>0</v>
      </c>
      <c r="O269" s="29">
        <v>0.18013173985069897</v>
      </c>
      <c r="P269" s="23">
        <v>0.32141773650386596</v>
      </c>
      <c r="Q269" s="29">
        <v>0.018586926876524114</v>
      </c>
      <c r="R269" s="29">
        <v>0.7738920463134588</v>
      </c>
      <c r="S269" s="29">
        <v>0</v>
      </c>
      <c r="T269" s="23">
        <v>0</v>
      </c>
      <c r="U269" s="29">
        <f t="shared" si="9"/>
        <v>1.6489713459901136</v>
      </c>
    </row>
    <row r="270" spans="1:21" ht="12.75" customHeight="1">
      <c r="A270" s="3">
        <v>264</v>
      </c>
      <c r="B270" s="4" t="s">
        <v>66</v>
      </c>
      <c r="C270" s="2">
        <v>18</v>
      </c>
      <c r="D270" s="22">
        <v>374.3</v>
      </c>
      <c r="E270" s="23">
        <v>0.5498689142196205</v>
      </c>
      <c r="F270" s="29">
        <v>0</v>
      </c>
      <c r="G270" s="29">
        <v>0</v>
      </c>
      <c r="H270" s="29">
        <f t="shared" si="8"/>
        <v>0.057103115820372655</v>
      </c>
      <c r="I270" s="29">
        <v>0.0422430156284639</v>
      </c>
      <c r="J270" s="29">
        <v>0.0422430156284639</v>
      </c>
      <c r="K270" s="30">
        <v>0</v>
      </c>
      <c r="L270" s="30">
        <v>0</v>
      </c>
      <c r="M270" s="30">
        <v>0</v>
      </c>
      <c r="N270" s="30">
        <v>0</v>
      </c>
      <c r="O270" s="29">
        <v>0.16552646364658824</v>
      </c>
      <c r="P270" s="23">
        <v>0.32121217775629773</v>
      </c>
      <c r="Q270" s="29">
        <v>0.018586926876524114</v>
      </c>
      <c r="R270" s="29">
        <v>0.7046135006827778</v>
      </c>
      <c r="S270" s="29">
        <v>0</v>
      </c>
      <c r="T270" s="23">
        <v>0</v>
      </c>
      <c r="U270" s="29">
        <f t="shared" si="9"/>
        <v>1.816911099002181</v>
      </c>
    </row>
    <row r="271" spans="1:21" ht="12.75" customHeight="1">
      <c r="A271" s="3">
        <v>265</v>
      </c>
      <c r="B271" s="4" t="s">
        <v>66</v>
      </c>
      <c r="C271" s="2">
        <v>20</v>
      </c>
      <c r="D271" s="22">
        <v>380.4</v>
      </c>
      <c r="E271" s="23">
        <v>0.5197194437271607</v>
      </c>
      <c r="F271" s="29">
        <v>0</v>
      </c>
      <c r="G271" s="29">
        <v>0</v>
      </c>
      <c r="H271" s="29">
        <f t="shared" si="8"/>
        <v>0.07537611288289191</v>
      </c>
      <c r="I271" s="29">
        <v>0.055760780629572355</v>
      </c>
      <c r="J271" s="29">
        <v>0.055760780629572355</v>
      </c>
      <c r="K271" s="30">
        <v>0</v>
      </c>
      <c r="L271" s="30">
        <v>0</v>
      </c>
      <c r="M271" s="30">
        <v>0</v>
      </c>
      <c r="N271" s="30">
        <v>0</v>
      </c>
      <c r="O271" s="29">
        <v>0.16228084671234141</v>
      </c>
      <c r="P271" s="23">
        <v>0.44614684279139927</v>
      </c>
      <c r="Q271" s="29">
        <v>0.018586926876524114</v>
      </c>
      <c r="R271" s="29">
        <v>0.6927854563068079</v>
      </c>
      <c r="S271" s="29">
        <v>0</v>
      </c>
      <c r="T271" s="23">
        <v>0</v>
      </c>
      <c r="U271" s="29">
        <f t="shared" si="9"/>
        <v>1.914895629297125</v>
      </c>
    </row>
    <row r="272" spans="1:21" ht="12.75" customHeight="1">
      <c r="A272" s="3">
        <v>266</v>
      </c>
      <c r="B272" s="4" t="s">
        <v>8</v>
      </c>
      <c r="C272" s="2">
        <v>37</v>
      </c>
      <c r="D272" s="22">
        <v>50.8</v>
      </c>
      <c r="E272" s="23">
        <v>0</v>
      </c>
      <c r="F272" s="29">
        <v>0</v>
      </c>
      <c r="G272" s="29">
        <v>0</v>
      </c>
      <c r="H272" s="29">
        <f t="shared" si="8"/>
        <v>0</v>
      </c>
      <c r="I272" s="29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29">
        <v>0.32256329746778317</v>
      </c>
      <c r="P272" s="23">
        <v>0</v>
      </c>
      <c r="Q272" s="29">
        <v>0</v>
      </c>
      <c r="R272" s="29">
        <v>0</v>
      </c>
      <c r="S272" s="29">
        <v>0</v>
      </c>
      <c r="T272" s="23">
        <v>0</v>
      </c>
      <c r="U272" s="29">
        <f t="shared" si="9"/>
        <v>0.32256329746778317</v>
      </c>
    </row>
    <row r="273" spans="1:21" ht="12.75" customHeight="1">
      <c r="A273" s="3">
        <v>267</v>
      </c>
      <c r="B273" s="4" t="s">
        <v>110</v>
      </c>
      <c r="C273" s="2">
        <v>32</v>
      </c>
      <c r="D273" s="22">
        <v>102.5</v>
      </c>
      <c r="E273" s="23">
        <v>0</v>
      </c>
      <c r="F273" s="29">
        <v>0</v>
      </c>
      <c r="G273" s="29">
        <v>0</v>
      </c>
      <c r="H273" s="29">
        <f t="shared" si="8"/>
        <v>0</v>
      </c>
      <c r="I273" s="29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29">
        <v>0.3225957536371259</v>
      </c>
      <c r="P273" s="23">
        <v>0</v>
      </c>
      <c r="Q273" s="29">
        <v>0</v>
      </c>
      <c r="R273" s="29">
        <v>0</v>
      </c>
      <c r="S273" s="29">
        <v>0</v>
      </c>
      <c r="T273" s="23">
        <v>0</v>
      </c>
      <c r="U273" s="29">
        <f t="shared" si="9"/>
        <v>0.3225957536371259</v>
      </c>
    </row>
    <row r="274" spans="1:21" ht="12.75" customHeight="1">
      <c r="A274" s="3">
        <v>268</v>
      </c>
      <c r="B274" s="4" t="s">
        <v>110</v>
      </c>
      <c r="C274" s="2">
        <v>40</v>
      </c>
      <c r="D274" s="22">
        <v>893.58</v>
      </c>
      <c r="E274" s="23">
        <v>1.0092894169618616</v>
      </c>
      <c r="F274" s="29">
        <v>0</v>
      </c>
      <c r="G274" s="29">
        <v>0</v>
      </c>
      <c r="H274" s="29">
        <f t="shared" si="8"/>
        <v>0.14275778955093166</v>
      </c>
      <c r="I274" s="29">
        <v>0.12841876751053027</v>
      </c>
      <c r="J274" s="29">
        <v>0.08279631063178926</v>
      </c>
      <c r="K274" s="30">
        <v>0</v>
      </c>
      <c r="L274" s="30">
        <v>0</v>
      </c>
      <c r="M274" s="30">
        <v>0</v>
      </c>
      <c r="N274" s="30">
        <v>0</v>
      </c>
      <c r="O274" s="29">
        <v>0.17688612291645217</v>
      </c>
      <c r="P274" s="23">
        <v>0.870775047036242</v>
      </c>
      <c r="Q274" s="29">
        <v>0.018586926876524114</v>
      </c>
      <c r="R274" s="29">
        <v>0.37680769940589803</v>
      </c>
      <c r="S274" s="29">
        <v>0</v>
      </c>
      <c r="T274" s="23">
        <v>0</v>
      </c>
      <c r="U274" s="29">
        <f t="shared" si="9"/>
        <v>2.5951030027479094</v>
      </c>
    </row>
    <row r="275" spans="1:21" ht="12.75" customHeight="1">
      <c r="A275" s="3">
        <v>269</v>
      </c>
      <c r="B275" s="4" t="s">
        <v>110</v>
      </c>
      <c r="C275" s="2">
        <v>42</v>
      </c>
      <c r="D275" s="22">
        <v>903.23</v>
      </c>
      <c r="E275" s="23">
        <v>0.8240855267938958</v>
      </c>
      <c r="F275" s="29">
        <v>0</v>
      </c>
      <c r="G275" s="29">
        <v>0</v>
      </c>
      <c r="H275" s="29">
        <f t="shared" si="8"/>
        <v>0.146183976500154</v>
      </c>
      <c r="I275" s="29">
        <v>0.1317982087608074</v>
      </c>
      <c r="J275" s="29">
        <v>0.0844860312569278</v>
      </c>
      <c r="K275" s="30">
        <v>0</v>
      </c>
      <c r="L275" s="30">
        <v>0</v>
      </c>
      <c r="M275" s="30">
        <v>0</v>
      </c>
      <c r="N275" s="30">
        <v>0</v>
      </c>
      <c r="O275" s="29">
        <v>0.17526331444932874</v>
      </c>
      <c r="P275" s="23">
        <v>0.8721923049517575</v>
      </c>
      <c r="Q275" s="29">
        <v>0.018586926876524114</v>
      </c>
      <c r="R275" s="29">
        <v>0.320445619564176</v>
      </c>
      <c r="S275" s="29">
        <v>0</v>
      </c>
      <c r="T275" s="23">
        <v>0</v>
      </c>
      <c r="U275" s="29">
        <f t="shared" si="9"/>
        <v>2.356757669135836</v>
      </c>
    </row>
    <row r="276" spans="1:21" ht="12.75" customHeight="1">
      <c r="A276" s="3">
        <v>270</v>
      </c>
      <c r="B276" s="4" t="s">
        <v>110</v>
      </c>
      <c r="C276" s="2">
        <v>49</v>
      </c>
      <c r="D276" s="22">
        <v>867.23</v>
      </c>
      <c r="E276" s="23">
        <v>0.8470565519310077</v>
      </c>
      <c r="F276" s="29">
        <v>0</v>
      </c>
      <c r="G276" s="29">
        <v>0</v>
      </c>
      <c r="H276" s="29">
        <f t="shared" si="8"/>
        <v>0.1496101634493764</v>
      </c>
      <c r="I276" s="29">
        <v>0.13517765001108448</v>
      </c>
      <c r="J276" s="29">
        <v>0.08617575188206636</v>
      </c>
      <c r="K276" s="30">
        <v>0</v>
      </c>
      <c r="L276" s="30">
        <v>0</v>
      </c>
      <c r="M276" s="30">
        <v>0</v>
      </c>
      <c r="N276" s="30">
        <v>0</v>
      </c>
      <c r="O276" s="29">
        <v>0.1817545483178224</v>
      </c>
      <c r="P276" s="23">
        <v>0.8533664491200603</v>
      </c>
      <c r="Q276" s="29">
        <v>0.018586926876524114</v>
      </c>
      <c r="R276" s="29">
        <v>0.2889422268986931</v>
      </c>
      <c r="S276" s="29">
        <v>0</v>
      </c>
      <c r="T276" s="23">
        <v>0</v>
      </c>
      <c r="U276" s="29">
        <f t="shared" si="9"/>
        <v>2.3393168665934843</v>
      </c>
    </row>
    <row r="277" spans="1:21" ht="12.75" customHeight="1">
      <c r="A277" s="3">
        <v>271</v>
      </c>
      <c r="B277" s="4" t="s">
        <v>110</v>
      </c>
      <c r="C277" s="2">
        <v>51</v>
      </c>
      <c r="D277" s="22">
        <v>900.22</v>
      </c>
      <c r="E277" s="23">
        <v>0.8255212158649652</v>
      </c>
      <c r="F277" s="29">
        <v>0</v>
      </c>
      <c r="G277" s="29">
        <v>0</v>
      </c>
      <c r="H277" s="29">
        <f t="shared" si="8"/>
        <v>0.146183976500154</v>
      </c>
      <c r="I277" s="29">
        <v>0.1317982087608074</v>
      </c>
      <c r="J277" s="29">
        <v>0.0844860312569278</v>
      </c>
      <c r="K277" s="30">
        <v>0</v>
      </c>
      <c r="L277" s="30">
        <v>0</v>
      </c>
      <c r="M277" s="30">
        <v>0</v>
      </c>
      <c r="N277" s="30">
        <v>0</v>
      </c>
      <c r="O277" s="29">
        <v>0.17526331444932874</v>
      </c>
      <c r="P277" s="23">
        <v>0.8725702403958945</v>
      </c>
      <c r="Q277" s="29">
        <v>0.018586926876524114</v>
      </c>
      <c r="R277" s="29">
        <v>0.2466992112702292</v>
      </c>
      <c r="S277" s="29">
        <v>0</v>
      </c>
      <c r="T277" s="23">
        <v>0</v>
      </c>
      <c r="U277" s="29">
        <f t="shared" si="9"/>
        <v>2.2848248853570956</v>
      </c>
    </row>
    <row r="278" spans="1:21" ht="12.75" customHeight="1">
      <c r="A278" s="3">
        <v>272</v>
      </c>
      <c r="B278" s="4" t="s">
        <v>110</v>
      </c>
      <c r="C278" s="2">
        <v>53</v>
      </c>
      <c r="D278" s="22">
        <v>892.6</v>
      </c>
      <c r="E278" s="23">
        <v>0.8298282830781736</v>
      </c>
      <c r="F278" s="29">
        <v>0</v>
      </c>
      <c r="G278" s="29">
        <v>0</v>
      </c>
      <c r="H278" s="29">
        <f t="shared" si="8"/>
        <v>0.146183976500154</v>
      </c>
      <c r="I278" s="29">
        <v>0.1317982087608074</v>
      </c>
      <c r="J278" s="29">
        <v>0.0844860312569278</v>
      </c>
      <c r="K278" s="30">
        <v>0</v>
      </c>
      <c r="L278" s="30">
        <v>0</v>
      </c>
      <c r="M278" s="30">
        <v>0</v>
      </c>
      <c r="N278" s="30">
        <v>0</v>
      </c>
      <c r="O278" s="29">
        <v>0.17688612291645217</v>
      </c>
      <c r="P278" s="23">
        <v>0.8731371435621033</v>
      </c>
      <c r="Q278" s="29">
        <v>0.018586926876524114</v>
      </c>
      <c r="R278" s="29">
        <v>0.34639272815340394</v>
      </c>
      <c r="S278" s="29">
        <v>0</v>
      </c>
      <c r="T278" s="23">
        <v>0</v>
      </c>
      <c r="U278" s="29">
        <f t="shared" si="9"/>
        <v>2.391015181086811</v>
      </c>
    </row>
    <row r="279" spans="1:21" ht="12.75" customHeight="1">
      <c r="A279" s="3">
        <v>273</v>
      </c>
      <c r="B279" s="4" t="s">
        <v>9</v>
      </c>
      <c r="C279" s="2">
        <v>2</v>
      </c>
      <c r="D279" s="22">
        <v>63</v>
      </c>
      <c r="E279" s="23">
        <v>0</v>
      </c>
      <c r="F279" s="29">
        <v>0</v>
      </c>
      <c r="G279" s="29">
        <v>0</v>
      </c>
      <c r="H279" s="29">
        <f t="shared" si="8"/>
        <v>0</v>
      </c>
      <c r="I279" s="29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29">
        <v>0.3134104182658007</v>
      </c>
      <c r="P279" s="23">
        <v>0</v>
      </c>
      <c r="Q279" s="29">
        <v>0</v>
      </c>
      <c r="R279" s="29">
        <v>0</v>
      </c>
      <c r="S279" s="29">
        <v>0</v>
      </c>
      <c r="T279" s="23">
        <v>0</v>
      </c>
      <c r="U279" s="29">
        <f t="shared" si="9"/>
        <v>0.3134104182658007</v>
      </c>
    </row>
    <row r="280" spans="1:21" ht="12.75" customHeight="1">
      <c r="A280" s="3">
        <v>274</v>
      </c>
      <c r="B280" s="7" t="s">
        <v>111</v>
      </c>
      <c r="C280" s="8">
        <v>18</v>
      </c>
      <c r="D280" s="22">
        <v>585.8</v>
      </c>
      <c r="E280" s="23">
        <v>0.11485512568556036</v>
      </c>
      <c r="F280" s="29">
        <v>0</v>
      </c>
      <c r="G280" s="29">
        <v>0</v>
      </c>
      <c r="H280" s="29">
        <f t="shared" si="8"/>
        <v>0</v>
      </c>
      <c r="I280" s="29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29">
        <v>0.2060966753246736</v>
      </c>
      <c r="P280" s="23">
        <v>0.8370420633622279</v>
      </c>
      <c r="Q280" s="29">
        <v>0.018586926876524114</v>
      </c>
      <c r="R280" s="29">
        <v>0.36666937565506663</v>
      </c>
      <c r="S280" s="29">
        <v>0</v>
      </c>
      <c r="T280" s="23">
        <v>0</v>
      </c>
      <c r="U280" s="29">
        <f t="shared" si="9"/>
        <v>1.5432501669040526</v>
      </c>
    </row>
    <row r="281" spans="1:21" ht="12.75" customHeight="1">
      <c r="A281" s="3">
        <v>275</v>
      </c>
      <c r="B281" s="7" t="s">
        <v>111</v>
      </c>
      <c r="C281" s="8">
        <v>19</v>
      </c>
      <c r="D281" s="22">
        <v>377.55</v>
      </c>
      <c r="E281" s="23">
        <v>0</v>
      </c>
      <c r="F281" s="29">
        <v>0</v>
      </c>
      <c r="G281" s="29">
        <v>0</v>
      </c>
      <c r="H281" s="29">
        <f t="shared" si="8"/>
        <v>0</v>
      </c>
      <c r="I281" s="29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29">
        <v>0.105251378074282</v>
      </c>
      <c r="P281" s="23">
        <v>0</v>
      </c>
      <c r="Q281" s="29">
        <v>0</v>
      </c>
      <c r="R281" s="29">
        <v>0</v>
      </c>
      <c r="S281" s="29">
        <v>0</v>
      </c>
      <c r="T281" s="23">
        <v>0</v>
      </c>
      <c r="U281" s="29">
        <f t="shared" si="9"/>
        <v>0.105251378074282</v>
      </c>
    </row>
    <row r="282" spans="1:21" ht="12.75" customHeight="1">
      <c r="A282" s="3">
        <v>276</v>
      </c>
      <c r="B282" s="7" t="s">
        <v>59</v>
      </c>
      <c r="C282" s="8">
        <v>5</v>
      </c>
      <c r="D282" s="22">
        <v>432.8</v>
      </c>
      <c r="E282" s="23">
        <v>0</v>
      </c>
      <c r="F282" s="29">
        <v>0</v>
      </c>
      <c r="G282" s="29">
        <v>0</v>
      </c>
      <c r="H282" s="29">
        <f t="shared" si="8"/>
        <v>0</v>
      </c>
      <c r="I282" s="29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29">
        <v>0.1523514998961106</v>
      </c>
      <c r="P282" s="23">
        <v>0</v>
      </c>
      <c r="Q282" s="29">
        <v>0</v>
      </c>
      <c r="R282" s="29">
        <v>0</v>
      </c>
      <c r="S282" s="29">
        <v>0</v>
      </c>
      <c r="T282" s="23">
        <v>0</v>
      </c>
      <c r="U282" s="29">
        <f t="shared" si="9"/>
        <v>0.1523514998961106</v>
      </c>
    </row>
    <row r="283" spans="1:21" ht="12.75" customHeight="1">
      <c r="A283" s="3">
        <v>277</v>
      </c>
      <c r="B283" s="7" t="s">
        <v>59</v>
      </c>
      <c r="C283" s="8">
        <v>6</v>
      </c>
      <c r="D283" s="22">
        <v>433.1</v>
      </c>
      <c r="E283" s="23">
        <v>0</v>
      </c>
      <c r="F283" s="29">
        <v>0</v>
      </c>
      <c r="G283" s="29">
        <v>0</v>
      </c>
      <c r="H283" s="29">
        <f t="shared" si="8"/>
        <v>0</v>
      </c>
      <c r="I283" s="29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29">
        <v>0.313742800628522</v>
      </c>
      <c r="P283" s="23">
        <v>0</v>
      </c>
      <c r="Q283" s="29">
        <v>0</v>
      </c>
      <c r="R283" s="29">
        <v>0</v>
      </c>
      <c r="S283" s="29">
        <v>0</v>
      </c>
      <c r="T283" s="23">
        <v>0</v>
      </c>
      <c r="U283" s="29">
        <f t="shared" si="9"/>
        <v>0.313742800628522</v>
      </c>
    </row>
    <row r="284" spans="1:21" ht="12.75" customHeight="1">
      <c r="A284" s="3">
        <v>278</v>
      </c>
      <c r="B284" s="7" t="s">
        <v>112</v>
      </c>
      <c r="C284" s="8">
        <v>29</v>
      </c>
      <c r="D284" s="22">
        <v>401.9</v>
      </c>
      <c r="E284" s="23">
        <v>0</v>
      </c>
      <c r="F284" s="29">
        <v>0</v>
      </c>
      <c r="G284" s="29">
        <v>0</v>
      </c>
      <c r="H284" s="29">
        <f t="shared" si="8"/>
        <v>0</v>
      </c>
      <c r="I284" s="29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29">
        <v>1.035</v>
      </c>
      <c r="P284" s="23">
        <v>0</v>
      </c>
      <c r="Q284" s="29">
        <v>0</v>
      </c>
      <c r="R284" s="29">
        <v>0</v>
      </c>
      <c r="S284" s="29">
        <v>0</v>
      </c>
      <c r="T284" s="23">
        <v>0</v>
      </c>
      <c r="U284" s="29">
        <f t="shared" si="9"/>
        <v>1.035</v>
      </c>
    </row>
    <row r="285" spans="1:21" ht="12.75">
      <c r="A285" s="3">
        <v>279</v>
      </c>
      <c r="B285" s="7" t="s">
        <v>112</v>
      </c>
      <c r="C285" s="8">
        <v>31</v>
      </c>
      <c r="D285" s="23">
        <v>515.8</v>
      </c>
      <c r="E285" s="23">
        <v>0</v>
      </c>
      <c r="F285" s="29">
        <v>0</v>
      </c>
      <c r="G285" s="29">
        <v>0</v>
      </c>
      <c r="H285" s="29">
        <f t="shared" si="8"/>
        <v>0</v>
      </c>
      <c r="I285" s="29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29">
        <v>1.2</v>
      </c>
      <c r="P285" s="23">
        <v>0</v>
      </c>
      <c r="Q285" s="29">
        <v>0</v>
      </c>
      <c r="R285" s="29">
        <v>0</v>
      </c>
      <c r="S285" s="29">
        <v>0</v>
      </c>
      <c r="T285" s="23">
        <v>0</v>
      </c>
      <c r="U285" s="29">
        <f t="shared" si="9"/>
        <v>1.2</v>
      </c>
    </row>
    <row r="286" spans="1:21" ht="12.75">
      <c r="A286" s="45" t="s">
        <v>15</v>
      </c>
      <c r="B286" s="46"/>
      <c r="C286" s="46"/>
      <c r="D286" s="26">
        <f>SUM(D7:D285)</f>
        <v>351968.4599999999</v>
      </c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9"/>
      <c r="Q286" s="26"/>
      <c r="R286" s="26"/>
      <c r="S286" s="26"/>
      <c r="T286" s="26"/>
      <c r="U286" s="25"/>
    </row>
    <row r="288" spans="6:13" ht="12.75">
      <c r="F288" s="10" t="s">
        <v>85</v>
      </c>
      <c r="M288" s="10" t="s">
        <v>113</v>
      </c>
    </row>
    <row r="289" spans="17:21" ht="12.75">
      <c r="Q289" s="62" t="s">
        <v>114</v>
      </c>
      <c r="R289" s="62"/>
      <c r="S289" s="62"/>
      <c r="U289" s="28"/>
    </row>
    <row r="290" spans="6:13" ht="12.75">
      <c r="F290" s="10" t="s">
        <v>86</v>
      </c>
      <c r="M290" s="10" t="s">
        <v>88</v>
      </c>
    </row>
  </sheetData>
  <sheetProtection/>
  <mergeCells count="22">
    <mergeCell ref="R3:R5"/>
    <mergeCell ref="E2:U2"/>
    <mergeCell ref="O3:O5"/>
    <mergeCell ref="B3:B5"/>
    <mergeCell ref="Q289:S289"/>
    <mergeCell ref="C3:C5"/>
    <mergeCell ref="I4:L4"/>
    <mergeCell ref="D3:D5"/>
    <mergeCell ref="E3:E5"/>
    <mergeCell ref="G3:G5"/>
    <mergeCell ref="H4:H5"/>
    <mergeCell ref="H3:L3"/>
    <mergeCell ref="M3:M5"/>
    <mergeCell ref="U3:U5"/>
    <mergeCell ref="T3:T5"/>
    <mergeCell ref="S3:S5"/>
    <mergeCell ref="A286:C286"/>
    <mergeCell ref="P3:P5"/>
    <mergeCell ref="Q3:Q5"/>
    <mergeCell ref="F3:F5"/>
    <mergeCell ref="A3:A5"/>
    <mergeCell ref="N3:N5"/>
  </mergeCells>
  <printOptions/>
  <pageMargins left="0.31496062992125984" right="0.31496062992125984" top="0.9055118110236221" bottom="0.3937007874015748" header="0" footer="0"/>
  <pageSetup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2017-08-14T08:32:20Z</cp:lastPrinted>
  <dcterms:created xsi:type="dcterms:W3CDTF">1996-10-08T23:32:33Z</dcterms:created>
  <dcterms:modified xsi:type="dcterms:W3CDTF">2017-08-14T08:34:32Z</dcterms:modified>
  <cp:category/>
  <cp:version/>
  <cp:contentType/>
  <cp:contentStatus/>
</cp:coreProperties>
</file>