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<sst xmlns="http://schemas.openxmlformats.org/spreadsheetml/2006/main" count="243" uniqueCount="216">
  <si>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</si>
  <si>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</si>
  <si>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</si>
  <si>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</si>
  <si>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</si>
  <si>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</si>
  <si>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</si>
  <si>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</si>
  <si>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</si>
  <si>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Найменування органів виконавчої влади та місцевого самоврядування</t>
  </si>
  <si>
    <t>Обласні ради</t>
  </si>
  <si>
    <t>Міські ради міст обласного підпорядкування</t>
  </si>
  <si>
    <t>Районні ради</t>
  </si>
  <si>
    <t>Міські ради міст районного підпорядкування</t>
  </si>
  <si>
    <t>Сільські ради</t>
  </si>
  <si>
    <t>Разом</t>
  </si>
  <si>
    <t>Всього звернень громадян за формою надходження(гр.1 = сума гр.1.1 - гр.1.6)</t>
  </si>
  <si>
    <t>I</t>
  </si>
  <si>
    <t>у тому числі:</t>
  </si>
  <si>
    <t>Надійшло поштою</t>
  </si>
  <si>
    <t>1.1</t>
  </si>
  <si>
    <t>На особистому прийомі</t>
  </si>
  <si>
    <t>1.2</t>
  </si>
  <si>
    <t>Через уповноваженуособу</t>
  </si>
  <si>
    <t>1.3</t>
  </si>
  <si>
    <t>Через органи влади</t>
  </si>
  <si>
    <t>1.4</t>
  </si>
  <si>
    <t>Через засоби масової інформації</t>
  </si>
  <si>
    <t>1.5</t>
  </si>
  <si>
    <t>Від інших органів, установ, організацій</t>
  </si>
  <si>
    <t>1.6</t>
  </si>
  <si>
    <t>Всього звернень громадян за ознакою надходження(гр.2 = сума гр.2.1 - гр.2.5)</t>
  </si>
  <si>
    <t>2</t>
  </si>
  <si>
    <t>Первинні</t>
  </si>
  <si>
    <t>2.1</t>
  </si>
  <si>
    <t>Повторні</t>
  </si>
  <si>
    <t>2.2</t>
  </si>
  <si>
    <t>Дублетні</t>
  </si>
  <si>
    <t>2.3</t>
  </si>
  <si>
    <t>Неодноразові</t>
  </si>
  <si>
    <t>2.4</t>
  </si>
  <si>
    <t>Масові</t>
  </si>
  <si>
    <t>2.5</t>
  </si>
  <si>
    <t>Всього звернень громадян за видами (гр.3 = сума гр.3.1 - гр.3.3)</t>
  </si>
  <si>
    <t>3</t>
  </si>
  <si>
    <t>3.1</t>
  </si>
  <si>
    <t>Заяви (клопотання)</t>
  </si>
  <si>
    <t>3.2</t>
  </si>
  <si>
    <t>Скарги</t>
  </si>
  <si>
    <t>3.3</t>
  </si>
  <si>
    <t>Всього звернень громадян за статтю їх авторів (гр.4 = сума гр.4.1 - гр.4.2)</t>
  </si>
  <si>
    <t>4</t>
  </si>
  <si>
    <t>Чоловіків</t>
  </si>
  <si>
    <t>4.1</t>
  </si>
  <si>
    <t>Жінок</t>
  </si>
  <si>
    <t>4.2</t>
  </si>
  <si>
    <t>Всього звернень громадян за суб'єктом (гр.5 = сума гр.5.1 - гр.5.3)</t>
  </si>
  <si>
    <t>Індивідуальні</t>
  </si>
  <si>
    <t>5.1</t>
  </si>
  <si>
    <t>Колективні</t>
  </si>
  <si>
    <t>Всього звернень</t>
  </si>
  <si>
    <t>5.2</t>
  </si>
  <si>
    <t>У них підписів</t>
  </si>
  <si>
    <t>5.2.1</t>
  </si>
  <si>
    <t>Анонімні</t>
  </si>
  <si>
    <t>5.3</t>
  </si>
  <si>
    <t>Всього звернень громадян за типами (гр.6 = сума гр.6.1 - гр.6.3)</t>
  </si>
  <si>
    <t>Телеграми</t>
  </si>
  <si>
    <t>6.1</t>
  </si>
  <si>
    <t>Листи</t>
  </si>
  <si>
    <t>6.2</t>
  </si>
  <si>
    <t>Усні</t>
  </si>
  <si>
    <t>6.3</t>
  </si>
  <si>
    <t>Всього звернень громадян за категоріями авторів (гр.7 = сума гр.7.1 - гр.7.20)</t>
  </si>
  <si>
    <t>з них від:</t>
  </si>
  <si>
    <t>Учасників війни</t>
  </si>
  <si>
    <t>7.1</t>
  </si>
  <si>
    <t>Дітей війни</t>
  </si>
  <si>
    <t>7.2</t>
  </si>
  <si>
    <t>Інвалідів Великої Вітчизняної війни</t>
  </si>
  <si>
    <t>7.3</t>
  </si>
  <si>
    <t>Інвалідів війни</t>
  </si>
  <si>
    <t>7.4</t>
  </si>
  <si>
    <t>Учасників бойових дій</t>
  </si>
  <si>
    <t>7.5</t>
  </si>
  <si>
    <t>Ветеранів праці</t>
  </si>
  <si>
    <t>7.6</t>
  </si>
  <si>
    <t>Інвалідів I групи</t>
  </si>
  <si>
    <t>7.7</t>
  </si>
  <si>
    <t>Інвалідів II групи</t>
  </si>
  <si>
    <t>7.8</t>
  </si>
  <si>
    <t>Інвалідів III групи</t>
  </si>
  <si>
    <t>7.9</t>
  </si>
  <si>
    <t>Дітей-інвалідів</t>
  </si>
  <si>
    <t>7.10</t>
  </si>
  <si>
    <t>7.11</t>
  </si>
  <si>
    <t>7.12</t>
  </si>
  <si>
    <t>Багатодітних сімей</t>
  </si>
  <si>
    <t>7.13</t>
  </si>
  <si>
    <t>Осіб, що потерпіли від Чорнобильської катастрофи</t>
  </si>
  <si>
    <t>7.14</t>
  </si>
  <si>
    <t>Учасників ліквідації наслідків аварії на ЧАЕС</t>
  </si>
  <si>
    <t>7.15</t>
  </si>
  <si>
    <t>Героїв України</t>
  </si>
  <si>
    <t>7.16</t>
  </si>
  <si>
    <t>Героїв Радянського Союзу</t>
  </si>
  <si>
    <t>7.17</t>
  </si>
  <si>
    <t>7.18</t>
  </si>
  <si>
    <t>Дітей</t>
  </si>
  <si>
    <t>7.19</t>
  </si>
  <si>
    <t>Інших категорій</t>
  </si>
  <si>
    <t>7.20</t>
  </si>
  <si>
    <t>Пенсіонерів</t>
  </si>
  <si>
    <t>8.1</t>
  </si>
  <si>
    <t>Робітників</t>
  </si>
  <si>
    <t>8.2</t>
  </si>
  <si>
    <t>Селян</t>
  </si>
  <si>
    <t>8.3</t>
  </si>
  <si>
    <t>8.4</t>
  </si>
  <si>
    <t>Державних службовців</t>
  </si>
  <si>
    <t>8.5</t>
  </si>
  <si>
    <t>8.6</t>
  </si>
  <si>
    <t>Підприємців</t>
  </si>
  <si>
    <t>8.7</t>
  </si>
  <si>
    <t>Безробітних</t>
  </si>
  <si>
    <t>8.8</t>
  </si>
  <si>
    <t>Учнів та студентів</t>
  </si>
  <si>
    <t>8.9</t>
  </si>
  <si>
    <t>Служителів релігійних організацій</t>
  </si>
  <si>
    <t>8.10</t>
  </si>
  <si>
    <t>Осіб, що позбавлені волі; осіб, воля яких обмежена</t>
  </si>
  <si>
    <t>8.11</t>
  </si>
  <si>
    <t>8.12</t>
  </si>
  <si>
    <t>9</t>
  </si>
  <si>
    <t>з них:</t>
  </si>
  <si>
    <t>Вирішено позитивно</t>
  </si>
  <si>
    <t>9.1</t>
  </si>
  <si>
    <t>9.2</t>
  </si>
  <si>
    <t>Надані роз'яснення</t>
  </si>
  <si>
    <t>9.3</t>
  </si>
  <si>
    <t>9.4</t>
  </si>
  <si>
    <t>9.5</t>
  </si>
  <si>
    <t>Звернення, що не підлягають розгляду відповіднодо статей 8 і 17 Закону України "Про звернення грмадян" (393/96-ВР)</t>
  </si>
  <si>
    <t>9.6</t>
  </si>
  <si>
    <t>010</t>
  </si>
  <si>
    <t>020</t>
  </si>
  <si>
    <t>Транспорту і зв'язку</t>
  </si>
  <si>
    <t>030</t>
  </si>
  <si>
    <t>040</t>
  </si>
  <si>
    <t>050</t>
  </si>
  <si>
    <t>060</t>
  </si>
  <si>
    <t>070</t>
  </si>
  <si>
    <t>080</t>
  </si>
  <si>
    <t>090</t>
  </si>
  <si>
    <t>100</t>
  </si>
  <si>
    <t>Екології та природних ресурсів</t>
  </si>
  <si>
    <t>110</t>
  </si>
  <si>
    <t>120</t>
  </si>
  <si>
    <t>130</t>
  </si>
  <si>
    <t>140</t>
  </si>
  <si>
    <t>150</t>
  </si>
  <si>
    <t>160</t>
  </si>
  <si>
    <t>170</t>
  </si>
  <si>
    <t>Діяльності ВерховноїРади України, Президента України та Кабінету Міністрів України</t>
  </si>
  <si>
    <t>180</t>
  </si>
  <si>
    <t>Діяльності центральних органів виконавчоївлади</t>
  </si>
  <si>
    <t>190</t>
  </si>
  <si>
    <t>Діяльності місцевих органів виконавчої влади</t>
  </si>
  <si>
    <t>200</t>
  </si>
  <si>
    <t>Діяльності органів місцевого самоврядування</t>
  </si>
  <si>
    <t>210</t>
  </si>
  <si>
    <t>220</t>
  </si>
  <si>
    <t>230</t>
  </si>
  <si>
    <t>Інші питання</t>
  </si>
  <si>
    <t>УЗАГАЛЬНЕНІ ДАНІ</t>
  </si>
  <si>
    <t>(підпис)</t>
  </si>
  <si>
    <t>(прізвище, ініціали)</t>
  </si>
  <si>
    <t>__________________</t>
  </si>
  <si>
    <t>Пропозиції (зауваження)</t>
  </si>
  <si>
    <t>Одиноких матерів</t>
  </si>
  <si>
    <t>Матерів-героїнь</t>
  </si>
  <si>
    <t>Героїв Соціалістичної Праці</t>
  </si>
  <si>
    <t>Всього звернень громадян за соціальним станом їх авторів (гр.8 = сума гр.8.1 -гр.8.12)</t>
  </si>
  <si>
    <t>Працівників бюджетної сфери</t>
  </si>
  <si>
    <t>Військово службовців</t>
  </si>
  <si>
    <t>Громадян з іншим соціальним статусом</t>
  </si>
  <si>
    <t>Відмовлено у задоволенні</t>
  </si>
  <si>
    <t>Звернення, що повернуті авторам відповідно до статей 5 і 7 Закону України "Про звернення грмадян" (393/96-ВР)</t>
  </si>
  <si>
    <t>Звернення, що направлені за належністю відповіднодо статі 7 ЗаконуУкраїни "Про звернення громадян" (393/96-ВР)</t>
  </si>
  <si>
    <t>Всього питань, порушених у зверненнях громадян (гр.10 = сума гр.010 -гр.240)</t>
  </si>
  <si>
    <t>Промислової політики</t>
  </si>
  <si>
    <t>Аграрної політики і земельних відносин</t>
  </si>
  <si>
    <t>Економічної цінової інвестиційної зовнішньо економічної регіональної політики та будівництва, підприємництва</t>
  </si>
  <si>
    <t>Фінансової, податкової, митної політики</t>
  </si>
  <si>
    <t>Соціального захисту</t>
  </si>
  <si>
    <t>Праці та заробітної плати</t>
  </si>
  <si>
    <t>Охорони здоров'я</t>
  </si>
  <si>
    <t>Комунального господарства</t>
  </si>
  <si>
    <t>Житлової політики</t>
  </si>
  <si>
    <t>Забезпечення дотримання законності та охорони правопорядку, реалізації прав і свобод громадян</t>
  </si>
  <si>
    <t>Сім'ї, дітей, молоді, тендерної рівності, фізичної культури і спорту</t>
  </si>
  <si>
    <t>Культури та культурної спадщини, туризму</t>
  </si>
  <si>
    <t>Інформаційної політики, діяльності засобів масової інформації</t>
  </si>
  <si>
    <t>Діяльності об'єднань громадян, релігії та міжконфесійних відносин</t>
  </si>
  <si>
    <t>Обороноздатності та суверенітету, міждержавних, міжнаціональних відносин</t>
  </si>
  <si>
    <t>Державного будівництва, адміністративно територіального устрою</t>
  </si>
  <si>
    <t>Всього звернень за результатами!^ розгляду (гр.9 = сума гр.9.1 - гр.9.7)</t>
  </si>
  <si>
    <t>Чекати остаточної відповіді</t>
  </si>
  <si>
    <t>9.7</t>
  </si>
  <si>
    <t>Освіти, науки, науково-технічної, інноваційної діяльності та інтелектуальної власності</t>
  </si>
  <si>
    <r>
      <t xml:space="preserve">Районні ради у містах </t>
    </r>
    <r>
      <rPr>
        <b/>
        <sz val="10"/>
        <rFont val="Times New Roman"/>
        <family val="1"/>
      </rPr>
      <t xml:space="preserve"> </t>
    </r>
  </si>
  <si>
    <t xml:space="preserve">Селищні ради                </t>
  </si>
  <si>
    <t>м. Привілля за 2015 рік.</t>
  </si>
  <si>
    <t>про звернення громадян, що надійшли до міських рад м. Лисичанська, м. Новодружеська,</t>
  </si>
  <si>
    <t>Міський голова</t>
  </si>
  <si>
    <t>С.І. Шилін</t>
  </si>
</sst>
</file>

<file path=xl/styles.xml><?xml version="1.0" encoding="utf-8"?>
<styleSheet xmlns="http://schemas.openxmlformats.org/spreadsheetml/2006/main">
  <numFmts count="1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6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left" vertical="top" inden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2" fillId="0" borderId="13" xfId="0" applyNumberFormat="1" applyFont="1" applyFill="1" applyBorder="1" applyAlignment="1" applyProtection="1">
      <alignment horizontal="left" vertical="top" indent="1"/>
      <protection/>
    </xf>
    <xf numFmtId="0" fontId="0" fillId="0" borderId="12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10" fillId="32" borderId="10" xfId="0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17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15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textRotation="90" wrapTex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7.28125" style="0" customWidth="1"/>
    <col min="4" max="9" width="5.8515625" style="0" customWidth="1"/>
    <col min="10" max="22" width="5.421875" style="0" customWidth="1"/>
    <col min="23" max="24" width="6.8515625" style="0" customWidth="1"/>
    <col min="25" max="25" width="7.00390625" style="0" customWidth="1"/>
    <col min="26" max="26" width="6.421875" style="0" customWidth="1"/>
    <col min="27" max="27" width="7.140625" style="0" customWidth="1"/>
    <col min="28" max="30" width="4.421875" style="0" customWidth="1"/>
    <col min="31" max="31" width="4.57421875" style="0" customWidth="1"/>
  </cols>
  <sheetData>
    <row r="1" spans="1:22" ht="13.5">
      <c r="A1" s="15" t="s">
        <v>174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2.75">
      <c r="A2" s="17" t="s">
        <v>213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2.75">
      <c r="A3" s="17" t="s">
        <v>212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5" spans="1:22" ht="12.75" customHeight="1">
      <c r="A5" s="52" t="s">
        <v>0</v>
      </c>
      <c r="B5" s="52" t="s">
        <v>9</v>
      </c>
      <c r="C5" s="54" t="s">
        <v>16</v>
      </c>
      <c r="D5" s="56" t="s">
        <v>18</v>
      </c>
      <c r="E5" s="57"/>
      <c r="F5" s="57"/>
      <c r="G5" s="57"/>
      <c r="H5" s="57"/>
      <c r="I5" s="58"/>
      <c r="J5" s="54" t="s">
        <v>31</v>
      </c>
      <c r="K5" s="56" t="s">
        <v>18</v>
      </c>
      <c r="L5" s="57"/>
      <c r="M5" s="57"/>
      <c r="N5" s="57"/>
      <c r="O5" s="57"/>
      <c r="P5" s="54" t="s">
        <v>43</v>
      </c>
      <c r="Q5" s="56" t="s">
        <v>18</v>
      </c>
      <c r="R5" s="57"/>
      <c r="S5" s="57"/>
      <c r="T5" s="54" t="s">
        <v>50</v>
      </c>
      <c r="U5" s="56" t="s">
        <v>18</v>
      </c>
      <c r="V5" s="58"/>
    </row>
    <row r="6" spans="1:22" s="8" customFormat="1" ht="102" customHeight="1">
      <c r="A6" s="53"/>
      <c r="B6" s="53"/>
      <c r="C6" s="55"/>
      <c r="D6" s="9" t="s">
        <v>19</v>
      </c>
      <c r="E6" s="9" t="s">
        <v>21</v>
      </c>
      <c r="F6" s="9" t="s">
        <v>23</v>
      </c>
      <c r="G6" s="9" t="s">
        <v>25</v>
      </c>
      <c r="H6" s="9" t="s">
        <v>27</v>
      </c>
      <c r="I6" s="9" t="s">
        <v>29</v>
      </c>
      <c r="J6" s="55"/>
      <c r="K6" s="9" t="s">
        <v>33</v>
      </c>
      <c r="L6" s="9" t="s">
        <v>35</v>
      </c>
      <c r="M6" s="9" t="s">
        <v>37</v>
      </c>
      <c r="N6" s="9" t="s">
        <v>39</v>
      </c>
      <c r="O6" s="9" t="s">
        <v>41</v>
      </c>
      <c r="P6" s="55"/>
      <c r="Q6" s="9" t="s">
        <v>178</v>
      </c>
      <c r="R6" s="9" t="s">
        <v>46</v>
      </c>
      <c r="S6" s="9" t="s">
        <v>48</v>
      </c>
      <c r="T6" s="55"/>
      <c r="U6" s="9" t="s">
        <v>52</v>
      </c>
      <c r="V6" s="9" t="s">
        <v>54</v>
      </c>
    </row>
    <row r="7" spans="1:22" ht="12.75">
      <c r="A7" s="2"/>
      <c r="B7" s="2"/>
      <c r="C7" s="38" t="s">
        <v>17</v>
      </c>
      <c r="D7" s="38" t="s">
        <v>20</v>
      </c>
      <c r="E7" s="38" t="s">
        <v>22</v>
      </c>
      <c r="F7" s="38" t="s">
        <v>24</v>
      </c>
      <c r="G7" s="38" t="s">
        <v>26</v>
      </c>
      <c r="H7" s="38" t="s">
        <v>28</v>
      </c>
      <c r="I7" s="38" t="s">
        <v>30</v>
      </c>
      <c r="J7" s="38" t="s">
        <v>32</v>
      </c>
      <c r="K7" s="38" t="s">
        <v>34</v>
      </c>
      <c r="L7" s="38" t="s">
        <v>36</v>
      </c>
      <c r="M7" s="38" t="s">
        <v>38</v>
      </c>
      <c r="N7" s="38" t="s">
        <v>40</v>
      </c>
      <c r="O7" s="38" t="s">
        <v>42</v>
      </c>
      <c r="P7" s="38" t="s">
        <v>44</v>
      </c>
      <c r="Q7" s="38" t="s">
        <v>45</v>
      </c>
      <c r="R7" s="38" t="s">
        <v>47</v>
      </c>
      <c r="S7" s="38" t="s">
        <v>49</v>
      </c>
      <c r="T7" s="38" t="s">
        <v>51</v>
      </c>
      <c r="U7" s="38" t="s">
        <v>53</v>
      </c>
      <c r="V7" s="38" t="s">
        <v>55</v>
      </c>
    </row>
    <row r="8" spans="1:22" ht="12.75">
      <c r="A8" s="13" t="s">
        <v>1</v>
      </c>
      <c r="B8" s="4" t="s">
        <v>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39">
      <c r="A9" s="13" t="s">
        <v>2</v>
      </c>
      <c r="B9" s="5" t="s">
        <v>11</v>
      </c>
      <c r="C9" s="39">
        <f>D9+E9+F9+G9+H9+I9</f>
        <v>1570</v>
      </c>
      <c r="D9" s="28">
        <v>697</v>
      </c>
      <c r="E9" s="28">
        <v>742</v>
      </c>
      <c r="F9" s="28">
        <v>0</v>
      </c>
      <c r="G9" s="28">
        <v>131</v>
      </c>
      <c r="H9" s="28">
        <v>0</v>
      </c>
      <c r="I9" s="28">
        <v>0</v>
      </c>
      <c r="J9" s="39">
        <f>SUM(K9:O9)</f>
        <v>1570</v>
      </c>
      <c r="K9" s="28">
        <v>1550</v>
      </c>
      <c r="L9" s="28">
        <v>8</v>
      </c>
      <c r="M9" s="28">
        <v>12</v>
      </c>
      <c r="N9" s="28">
        <v>0</v>
      </c>
      <c r="O9" s="28">
        <v>0</v>
      </c>
      <c r="P9" s="39">
        <f>SUM(Q9:S9)</f>
        <v>1570</v>
      </c>
      <c r="Q9" s="28">
        <v>0</v>
      </c>
      <c r="R9" s="28">
        <v>1483</v>
      </c>
      <c r="S9" s="28">
        <v>87</v>
      </c>
      <c r="T9" s="39">
        <f>SUM(U9:V9)</f>
        <v>1396</v>
      </c>
      <c r="U9" s="28">
        <v>460</v>
      </c>
      <c r="V9" s="28">
        <v>936</v>
      </c>
    </row>
    <row r="10" spans="1:22" ht="12.75">
      <c r="A10" s="13" t="s">
        <v>3</v>
      </c>
      <c r="B10" s="4" t="s">
        <v>12</v>
      </c>
      <c r="C10" s="39">
        <v>291</v>
      </c>
      <c r="D10" s="28">
        <v>0</v>
      </c>
      <c r="E10" s="28">
        <v>291</v>
      </c>
      <c r="F10" s="28">
        <v>0</v>
      </c>
      <c r="G10" s="28">
        <v>0</v>
      </c>
      <c r="H10" s="28">
        <v>0</v>
      </c>
      <c r="I10" s="28">
        <v>0</v>
      </c>
      <c r="J10" s="39">
        <v>291</v>
      </c>
      <c r="K10" s="28">
        <v>285</v>
      </c>
      <c r="L10" s="28">
        <v>1</v>
      </c>
      <c r="M10" s="28">
        <v>0</v>
      </c>
      <c r="N10" s="28">
        <v>0</v>
      </c>
      <c r="O10" s="28">
        <v>5</v>
      </c>
      <c r="P10" s="39">
        <v>291</v>
      </c>
      <c r="Q10" s="28">
        <v>98</v>
      </c>
      <c r="R10" s="28">
        <v>58</v>
      </c>
      <c r="S10" s="28">
        <v>135</v>
      </c>
      <c r="T10" s="39">
        <v>291</v>
      </c>
      <c r="U10" s="28">
        <v>107</v>
      </c>
      <c r="V10" s="28">
        <v>184</v>
      </c>
    </row>
    <row r="11" spans="1:22" ht="39">
      <c r="A11" s="13" t="s">
        <v>4</v>
      </c>
      <c r="B11" s="5" t="s">
        <v>13</v>
      </c>
      <c r="C11" s="39"/>
      <c r="D11" s="28"/>
      <c r="E11" s="28"/>
      <c r="F11" s="28"/>
      <c r="G11" s="28"/>
      <c r="H11" s="28"/>
      <c r="I11" s="28"/>
      <c r="J11" s="39"/>
      <c r="K11" s="28"/>
      <c r="L11" s="28"/>
      <c r="M11" s="28"/>
      <c r="N11" s="28"/>
      <c r="O11" s="28"/>
      <c r="P11" s="39"/>
      <c r="Q11" s="28"/>
      <c r="R11" s="28"/>
      <c r="S11" s="28"/>
      <c r="T11" s="39"/>
      <c r="U11" s="28"/>
      <c r="V11" s="28"/>
    </row>
    <row r="12" spans="1:22" ht="12.75">
      <c r="A12" s="13" t="s">
        <v>5</v>
      </c>
      <c r="B12" s="40" t="s">
        <v>210</v>
      </c>
      <c r="C12" s="39"/>
      <c r="D12" s="44"/>
      <c r="E12" s="44"/>
      <c r="F12" s="44"/>
      <c r="G12" s="44"/>
      <c r="H12" s="44"/>
      <c r="I12" s="44"/>
      <c r="J12" s="39"/>
      <c r="K12" s="44"/>
      <c r="L12" s="44"/>
      <c r="M12" s="44"/>
      <c r="N12" s="44"/>
      <c r="O12" s="44"/>
      <c r="P12" s="39"/>
      <c r="Q12" s="39"/>
      <c r="R12" s="39"/>
      <c r="S12" s="44"/>
      <c r="T12" s="39"/>
      <c r="U12" s="44"/>
      <c r="V12" s="44"/>
    </row>
    <row r="13" spans="1:22" ht="12.75">
      <c r="A13" s="13" t="s">
        <v>6</v>
      </c>
      <c r="B13" s="40" t="s">
        <v>211</v>
      </c>
      <c r="C13" s="47"/>
      <c r="D13" s="31"/>
      <c r="E13" s="31"/>
      <c r="F13" s="31"/>
      <c r="G13" s="31"/>
      <c r="H13" s="31"/>
      <c r="I13" s="31"/>
      <c r="J13" s="47"/>
      <c r="K13" s="31"/>
      <c r="L13" s="31"/>
      <c r="M13" s="31"/>
      <c r="N13" s="31"/>
      <c r="O13" s="31"/>
      <c r="P13" s="47"/>
      <c r="Q13" s="31"/>
      <c r="R13" s="31"/>
      <c r="S13" s="31"/>
      <c r="T13" s="47"/>
      <c r="U13" s="31"/>
      <c r="V13" s="31"/>
    </row>
    <row r="14" spans="1:22" ht="12.75">
      <c r="A14" s="13" t="s">
        <v>7</v>
      </c>
      <c r="B14" s="4" t="s">
        <v>14</v>
      </c>
      <c r="C14" s="47"/>
      <c r="D14" s="31"/>
      <c r="E14" s="31"/>
      <c r="F14" s="31"/>
      <c r="G14" s="31"/>
      <c r="H14" s="31"/>
      <c r="I14" s="31"/>
      <c r="J14" s="47"/>
      <c r="K14" s="31"/>
      <c r="L14" s="31"/>
      <c r="M14" s="31"/>
      <c r="N14" s="31"/>
      <c r="O14" s="31"/>
      <c r="P14" s="47"/>
      <c r="Q14" s="31"/>
      <c r="R14" s="31"/>
      <c r="S14" s="31"/>
      <c r="T14" s="47"/>
      <c r="U14" s="31"/>
      <c r="V14" s="31"/>
    </row>
    <row r="15" spans="1:23" ht="12.75">
      <c r="A15" s="14" t="s">
        <v>8</v>
      </c>
      <c r="B15" s="6" t="s">
        <v>15</v>
      </c>
      <c r="C15" s="39">
        <f>SUM(C9:C12)</f>
        <v>1861</v>
      </c>
      <c r="D15" s="44">
        <f aca="true" t="shared" si="0" ref="D15:V15">SUM(D9:D12)</f>
        <v>697</v>
      </c>
      <c r="E15" s="44">
        <f t="shared" si="0"/>
        <v>1033</v>
      </c>
      <c r="F15" s="44">
        <f t="shared" si="0"/>
        <v>0</v>
      </c>
      <c r="G15" s="44">
        <f t="shared" si="0"/>
        <v>131</v>
      </c>
      <c r="H15" s="44">
        <f t="shared" si="0"/>
        <v>0</v>
      </c>
      <c r="I15" s="44">
        <f t="shared" si="0"/>
        <v>0</v>
      </c>
      <c r="J15" s="39">
        <f t="shared" si="0"/>
        <v>1861</v>
      </c>
      <c r="K15" s="44">
        <f t="shared" si="0"/>
        <v>1835</v>
      </c>
      <c r="L15" s="44">
        <f t="shared" si="0"/>
        <v>9</v>
      </c>
      <c r="M15" s="44">
        <f t="shared" si="0"/>
        <v>12</v>
      </c>
      <c r="N15" s="44">
        <f t="shared" si="0"/>
        <v>0</v>
      </c>
      <c r="O15" s="44">
        <f t="shared" si="0"/>
        <v>5</v>
      </c>
      <c r="P15" s="39">
        <f t="shared" si="0"/>
        <v>1861</v>
      </c>
      <c r="Q15" s="44">
        <f t="shared" si="0"/>
        <v>98</v>
      </c>
      <c r="R15" s="44">
        <f t="shared" si="0"/>
        <v>1541</v>
      </c>
      <c r="S15" s="44">
        <f t="shared" si="0"/>
        <v>222</v>
      </c>
      <c r="T15" s="39">
        <f t="shared" si="0"/>
        <v>1687</v>
      </c>
      <c r="U15" s="44">
        <f t="shared" si="0"/>
        <v>567</v>
      </c>
      <c r="V15" s="44">
        <f t="shared" si="0"/>
        <v>1120</v>
      </c>
      <c r="W15" s="51"/>
    </row>
    <row r="17" ht="12.75">
      <c r="V17">
        <v>1</v>
      </c>
    </row>
  </sheetData>
  <sheetProtection/>
  <mergeCells count="10">
    <mergeCell ref="A5:A6"/>
    <mergeCell ref="B5:B6"/>
    <mergeCell ref="C5:C6"/>
    <mergeCell ref="D5:I5"/>
    <mergeCell ref="U5:V5"/>
    <mergeCell ref="J5:J6"/>
    <mergeCell ref="K5:O5"/>
    <mergeCell ref="P5:P6"/>
    <mergeCell ref="Q5:S5"/>
    <mergeCell ref="T5:T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28125" style="0" customWidth="1"/>
    <col min="2" max="2" width="7.28125" style="0" customWidth="1"/>
    <col min="3" max="4" width="5.140625" style="0" customWidth="1"/>
    <col min="5" max="5" width="5.8515625" style="0" customWidth="1"/>
    <col min="6" max="6" width="3.7109375" style="0" customWidth="1"/>
    <col min="7" max="7" width="5.140625" style="0" customWidth="1"/>
    <col min="8" max="8" width="3.7109375" style="0" customWidth="1"/>
    <col min="9" max="11" width="5.140625" style="0" customWidth="1"/>
    <col min="12" max="30" width="4.140625" style="0" customWidth="1"/>
    <col min="31" max="31" width="4.8515625" style="0" customWidth="1"/>
  </cols>
  <sheetData>
    <row r="2" spans="1:31" s="8" customFormat="1" ht="12.75" customHeight="1">
      <c r="A2" s="52" t="s">
        <v>0</v>
      </c>
      <c r="B2" s="60" t="s">
        <v>56</v>
      </c>
      <c r="C2" s="63" t="s">
        <v>18</v>
      </c>
      <c r="D2" s="64"/>
      <c r="E2" s="64"/>
      <c r="F2" s="64"/>
      <c r="G2" s="60" t="s">
        <v>66</v>
      </c>
      <c r="H2" s="64" t="s">
        <v>18</v>
      </c>
      <c r="I2" s="64"/>
      <c r="J2" s="65"/>
      <c r="K2" s="60" t="s">
        <v>73</v>
      </c>
      <c r="L2" s="63" t="s">
        <v>74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1:31" s="8" customFormat="1" ht="12.75" customHeight="1">
      <c r="A3" s="59"/>
      <c r="B3" s="61"/>
      <c r="C3" s="54" t="s">
        <v>57</v>
      </c>
      <c r="D3" s="63" t="s">
        <v>59</v>
      </c>
      <c r="E3" s="65"/>
      <c r="F3" s="66" t="s">
        <v>64</v>
      </c>
      <c r="G3" s="61"/>
      <c r="H3" s="68" t="s">
        <v>67</v>
      </c>
      <c r="I3" s="54" t="s">
        <v>69</v>
      </c>
      <c r="J3" s="54" t="s">
        <v>71</v>
      </c>
      <c r="K3" s="61"/>
      <c r="L3" s="54" t="s">
        <v>75</v>
      </c>
      <c r="M3" s="54" t="s">
        <v>77</v>
      </c>
      <c r="N3" s="54" t="s">
        <v>79</v>
      </c>
      <c r="O3" s="54" t="s">
        <v>81</v>
      </c>
      <c r="P3" s="54" t="s">
        <v>83</v>
      </c>
      <c r="Q3" s="54" t="s">
        <v>85</v>
      </c>
      <c r="R3" s="54" t="s">
        <v>87</v>
      </c>
      <c r="S3" s="54" t="s">
        <v>89</v>
      </c>
      <c r="T3" s="54" t="s">
        <v>91</v>
      </c>
      <c r="U3" s="54" t="s">
        <v>93</v>
      </c>
      <c r="V3" s="54" t="s">
        <v>179</v>
      </c>
      <c r="W3" s="54" t="s">
        <v>180</v>
      </c>
      <c r="X3" s="54" t="s">
        <v>97</v>
      </c>
      <c r="Y3" s="54" t="s">
        <v>99</v>
      </c>
      <c r="Z3" s="54" t="s">
        <v>101</v>
      </c>
      <c r="AA3" s="54" t="s">
        <v>103</v>
      </c>
      <c r="AB3" s="54" t="s">
        <v>105</v>
      </c>
      <c r="AC3" s="54" t="s">
        <v>181</v>
      </c>
      <c r="AD3" s="54" t="s">
        <v>108</v>
      </c>
      <c r="AE3" s="54" t="s">
        <v>110</v>
      </c>
    </row>
    <row r="4" spans="1:31" s="8" customFormat="1" ht="102" customHeight="1">
      <c r="A4" s="53"/>
      <c r="B4" s="62"/>
      <c r="C4" s="55"/>
      <c r="D4" s="9" t="s">
        <v>60</v>
      </c>
      <c r="E4" s="9" t="s">
        <v>62</v>
      </c>
      <c r="F4" s="67"/>
      <c r="G4" s="62"/>
      <c r="H4" s="69"/>
      <c r="I4" s="55"/>
      <c r="J4" s="55"/>
      <c r="K4" s="62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12.75">
      <c r="A5" s="2"/>
      <c r="B5" s="1" t="s">
        <v>5</v>
      </c>
      <c r="C5" s="1" t="s">
        <v>58</v>
      </c>
      <c r="D5" s="1" t="s">
        <v>61</v>
      </c>
      <c r="E5" s="3" t="s">
        <v>63</v>
      </c>
      <c r="F5" s="21" t="s">
        <v>65</v>
      </c>
      <c r="G5" s="1" t="s">
        <v>6</v>
      </c>
      <c r="H5" s="22" t="s">
        <v>68</v>
      </c>
      <c r="I5" s="1" t="s">
        <v>70</v>
      </c>
      <c r="J5" s="1" t="s">
        <v>72</v>
      </c>
      <c r="K5" s="1" t="s">
        <v>7</v>
      </c>
      <c r="L5" s="7" t="s">
        <v>76</v>
      </c>
      <c r="M5" s="7" t="s">
        <v>78</v>
      </c>
      <c r="N5" s="7" t="s">
        <v>80</v>
      </c>
      <c r="O5" s="7" t="s">
        <v>82</v>
      </c>
      <c r="P5" s="7" t="s">
        <v>84</v>
      </c>
      <c r="Q5" s="7" t="s">
        <v>86</v>
      </c>
      <c r="R5" s="7" t="s">
        <v>88</v>
      </c>
      <c r="S5" s="7" t="s">
        <v>90</v>
      </c>
      <c r="T5" s="7" t="s">
        <v>92</v>
      </c>
      <c r="U5" s="7" t="s">
        <v>94</v>
      </c>
      <c r="V5" s="7" t="s">
        <v>95</v>
      </c>
      <c r="W5" s="7" t="s">
        <v>96</v>
      </c>
      <c r="X5" s="7" t="s">
        <v>98</v>
      </c>
      <c r="Y5" s="7" t="s">
        <v>100</v>
      </c>
      <c r="Z5" s="7" t="s">
        <v>102</v>
      </c>
      <c r="AA5" s="7" t="s">
        <v>104</v>
      </c>
      <c r="AB5" s="7" t="s">
        <v>106</v>
      </c>
      <c r="AC5" s="7" t="s">
        <v>107</v>
      </c>
      <c r="AD5" s="7" t="s">
        <v>109</v>
      </c>
      <c r="AE5" s="7" t="s">
        <v>111</v>
      </c>
    </row>
    <row r="6" spans="1:31" ht="12.75">
      <c r="A6" s="13" t="s">
        <v>1</v>
      </c>
      <c r="B6" s="39"/>
      <c r="C6" s="28"/>
      <c r="D6" s="28"/>
      <c r="E6" s="28"/>
      <c r="F6" s="29"/>
      <c r="G6" s="28"/>
      <c r="H6" s="30"/>
      <c r="I6" s="28"/>
      <c r="J6" s="28"/>
      <c r="K6" s="3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2.75">
      <c r="A7" s="13" t="s">
        <v>2</v>
      </c>
      <c r="B7" s="39">
        <f>F7+C7+D7</f>
        <v>1570</v>
      </c>
      <c r="C7" s="28">
        <v>1396</v>
      </c>
      <c r="D7" s="28">
        <v>172</v>
      </c>
      <c r="E7" s="28">
        <v>4191</v>
      </c>
      <c r="F7" s="29">
        <v>2</v>
      </c>
      <c r="G7" s="39">
        <f>SUM(H7:J7)</f>
        <v>1570</v>
      </c>
      <c r="H7" s="30">
        <v>0</v>
      </c>
      <c r="I7" s="28">
        <v>828</v>
      </c>
      <c r="J7" s="28">
        <v>742</v>
      </c>
      <c r="K7" s="39">
        <f>SUM(L7:AE7)</f>
        <v>1570</v>
      </c>
      <c r="L7" s="28">
        <v>63</v>
      </c>
      <c r="M7" s="28">
        <v>195</v>
      </c>
      <c r="N7" s="28">
        <v>26</v>
      </c>
      <c r="O7" s="28">
        <v>0</v>
      </c>
      <c r="P7" s="28">
        <v>12</v>
      </c>
      <c r="Q7" s="28">
        <v>32</v>
      </c>
      <c r="R7" s="28">
        <v>21</v>
      </c>
      <c r="S7" s="28">
        <v>54</v>
      </c>
      <c r="T7" s="28">
        <v>58</v>
      </c>
      <c r="U7" s="28">
        <v>0</v>
      </c>
      <c r="V7" s="28">
        <v>27</v>
      </c>
      <c r="W7" s="28">
        <v>0</v>
      </c>
      <c r="X7" s="28">
        <v>21</v>
      </c>
      <c r="Y7" s="28">
        <v>0</v>
      </c>
      <c r="Z7" s="28">
        <v>11</v>
      </c>
      <c r="AA7" s="28">
        <v>0</v>
      </c>
      <c r="AB7" s="28">
        <v>0</v>
      </c>
      <c r="AC7" s="28">
        <v>0</v>
      </c>
      <c r="AD7" s="28">
        <v>0</v>
      </c>
      <c r="AE7" s="28">
        <v>1050</v>
      </c>
    </row>
    <row r="8" spans="1:31" ht="12.75">
      <c r="A8" s="13" t="s">
        <v>3</v>
      </c>
      <c r="B8" s="39">
        <v>291</v>
      </c>
      <c r="C8" s="28">
        <v>286</v>
      </c>
      <c r="D8" s="28">
        <v>5</v>
      </c>
      <c r="E8" s="28">
        <v>99</v>
      </c>
      <c r="F8" s="28">
        <v>0</v>
      </c>
      <c r="G8" s="39">
        <v>291</v>
      </c>
      <c r="H8" s="28">
        <v>0</v>
      </c>
      <c r="I8" s="28">
        <v>12</v>
      </c>
      <c r="J8" s="28">
        <v>279</v>
      </c>
      <c r="K8" s="39">
        <v>291</v>
      </c>
      <c r="L8" s="28">
        <v>2</v>
      </c>
      <c r="M8" s="28">
        <v>10</v>
      </c>
      <c r="N8" s="28">
        <v>0</v>
      </c>
      <c r="O8" s="28">
        <v>0</v>
      </c>
      <c r="P8" s="28">
        <v>0</v>
      </c>
      <c r="Q8" s="28">
        <v>1</v>
      </c>
      <c r="R8" s="28">
        <v>0</v>
      </c>
      <c r="S8" s="28">
        <v>1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1</v>
      </c>
      <c r="AA8" s="28">
        <v>0</v>
      </c>
      <c r="AB8" s="28">
        <v>0</v>
      </c>
      <c r="AC8" s="28">
        <v>0</v>
      </c>
      <c r="AD8" s="28">
        <v>0</v>
      </c>
      <c r="AE8" s="28">
        <v>276</v>
      </c>
    </row>
    <row r="9" spans="1:31" ht="12.75">
      <c r="A9" s="45">
        <v>4</v>
      </c>
      <c r="B9" s="39"/>
      <c r="C9" s="28"/>
      <c r="D9" s="28"/>
      <c r="E9" s="28"/>
      <c r="F9" s="29"/>
      <c r="G9" s="39"/>
      <c r="H9" s="30"/>
      <c r="I9" s="28"/>
      <c r="J9" s="28"/>
      <c r="K9" s="39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ht="12.75">
      <c r="A10" s="45">
        <v>5</v>
      </c>
      <c r="B10" s="39"/>
      <c r="C10" s="28"/>
      <c r="D10" s="28"/>
      <c r="E10" s="28"/>
      <c r="F10" s="29"/>
      <c r="G10" s="39"/>
      <c r="H10" s="30"/>
      <c r="I10" s="28"/>
      <c r="J10" s="28"/>
      <c r="K10" s="3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12.75">
      <c r="A11" s="13" t="s">
        <v>6</v>
      </c>
      <c r="B11" s="47"/>
      <c r="C11" s="31"/>
      <c r="D11" s="31"/>
      <c r="E11" s="31"/>
      <c r="F11" s="32"/>
      <c r="G11" s="47"/>
      <c r="H11" s="33"/>
      <c r="I11" s="31"/>
      <c r="J11" s="31"/>
      <c r="K11" s="47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ht="12.75">
      <c r="A12" s="13" t="s">
        <v>7</v>
      </c>
      <c r="B12" s="47"/>
      <c r="C12" s="31"/>
      <c r="D12" s="31"/>
      <c r="E12" s="31"/>
      <c r="F12" s="32"/>
      <c r="G12" s="47"/>
      <c r="H12" s="33"/>
      <c r="I12" s="31"/>
      <c r="J12" s="31"/>
      <c r="K12" s="47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12.75">
      <c r="A13" s="14"/>
      <c r="B13" s="39">
        <f>SUM(B6:B12)</f>
        <v>1861</v>
      </c>
      <c r="C13" s="28">
        <f aca="true" t="shared" si="0" ref="C13:AE13">SUM(C6:C12)</f>
        <v>1682</v>
      </c>
      <c r="D13" s="28">
        <f t="shared" si="0"/>
        <v>177</v>
      </c>
      <c r="E13" s="28">
        <f t="shared" si="0"/>
        <v>4290</v>
      </c>
      <c r="F13" s="29">
        <f t="shared" si="0"/>
        <v>2</v>
      </c>
      <c r="G13" s="39">
        <f t="shared" si="0"/>
        <v>1861</v>
      </c>
      <c r="H13" s="28">
        <f t="shared" si="0"/>
        <v>0</v>
      </c>
      <c r="I13" s="28">
        <f t="shared" si="0"/>
        <v>840</v>
      </c>
      <c r="J13" s="28">
        <f t="shared" si="0"/>
        <v>1021</v>
      </c>
      <c r="K13" s="39">
        <f t="shared" si="0"/>
        <v>1861</v>
      </c>
      <c r="L13" s="28">
        <f t="shared" si="0"/>
        <v>65</v>
      </c>
      <c r="M13" s="28">
        <f t="shared" si="0"/>
        <v>205</v>
      </c>
      <c r="N13" s="28">
        <f t="shared" si="0"/>
        <v>26</v>
      </c>
      <c r="O13" s="28">
        <f t="shared" si="0"/>
        <v>0</v>
      </c>
      <c r="P13" s="28">
        <f t="shared" si="0"/>
        <v>12</v>
      </c>
      <c r="Q13" s="28">
        <f t="shared" si="0"/>
        <v>33</v>
      </c>
      <c r="R13" s="28">
        <f t="shared" si="0"/>
        <v>21</v>
      </c>
      <c r="S13" s="28">
        <f t="shared" si="0"/>
        <v>55</v>
      </c>
      <c r="T13" s="28">
        <f t="shared" si="0"/>
        <v>58</v>
      </c>
      <c r="U13" s="28">
        <f t="shared" si="0"/>
        <v>0</v>
      </c>
      <c r="V13" s="28">
        <f t="shared" si="0"/>
        <v>27</v>
      </c>
      <c r="W13" s="28">
        <f t="shared" si="0"/>
        <v>0</v>
      </c>
      <c r="X13" s="28">
        <f t="shared" si="0"/>
        <v>21</v>
      </c>
      <c r="Y13" s="28">
        <f t="shared" si="0"/>
        <v>0</v>
      </c>
      <c r="Z13" s="28">
        <f t="shared" si="0"/>
        <v>12</v>
      </c>
      <c r="AA13" s="28">
        <f>SUM(AA6:AA12)</f>
        <v>0</v>
      </c>
      <c r="AB13" s="28">
        <f>SUM(AB6:AB12)</f>
        <v>0</v>
      </c>
      <c r="AC13" s="28">
        <f>SUM(AC6:AC12)</f>
        <v>0</v>
      </c>
      <c r="AD13" s="28">
        <f>SUM(AD6:AD12)</f>
        <v>0</v>
      </c>
      <c r="AE13" s="28">
        <f t="shared" si="0"/>
        <v>1326</v>
      </c>
    </row>
    <row r="15" ht="12.75">
      <c r="AE15">
        <v>2</v>
      </c>
    </row>
  </sheetData>
  <sheetProtection/>
  <mergeCells count="33">
    <mergeCell ref="Q3:Q4"/>
    <mergeCell ref="R3:R4"/>
    <mergeCell ref="S3:S4"/>
    <mergeCell ref="AC3:AC4"/>
    <mergeCell ref="AE3:AE4"/>
    <mergeCell ref="Y3:Y4"/>
    <mergeCell ref="Z3:Z4"/>
    <mergeCell ref="AA3:AA4"/>
    <mergeCell ref="AB3:AB4"/>
    <mergeCell ref="AD3:AD4"/>
    <mergeCell ref="O3:O4"/>
    <mergeCell ref="H2:J2"/>
    <mergeCell ref="T3:T4"/>
    <mergeCell ref="L2:AE2"/>
    <mergeCell ref="L3:L4"/>
    <mergeCell ref="U3:U4"/>
    <mergeCell ref="V3:V4"/>
    <mergeCell ref="W3:W4"/>
    <mergeCell ref="X3:X4"/>
    <mergeCell ref="P3:P4"/>
    <mergeCell ref="H3:H4"/>
    <mergeCell ref="I3:I4"/>
    <mergeCell ref="J3:J4"/>
    <mergeCell ref="M3:M4"/>
    <mergeCell ref="N3:N4"/>
    <mergeCell ref="K2:K4"/>
    <mergeCell ref="A2:A4"/>
    <mergeCell ref="B2:B4"/>
    <mergeCell ref="C2:F2"/>
    <mergeCell ref="G2:G4"/>
    <mergeCell ref="C3:C4"/>
    <mergeCell ref="D3:E3"/>
    <mergeCell ref="F3:F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4"/>
  <sheetViews>
    <sheetView zoomScalePageLayoutView="0" workbookViewId="0" topLeftCell="A1">
      <selection activeCell="B8" sqref="B8:AA8"/>
    </sheetView>
  </sheetViews>
  <sheetFormatPr defaultColWidth="9.140625" defaultRowHeight="12.75"/>
  <cols>
    <col min="1" max="1" width="2.8515625" style="0" customWidth="1"/>
    <col min="2" max="2" width="5.28125" style="0" customWidth="1"/>
    <col min="3" max="14" width="4.8515625" style="0" customWidth="1"/>
    <col min="15" max="18" width="5.28125" style="0" customWidth="1"/>
    <col min="19" max="21" width="5.7109375" style="0" customWidth="1"/>
    <col min="22" max="22" width="5.140625" style="0" customWidth="1"/>
    <col min="23" max="27" width="5.7109375" style="0" customWidth="1"/>
    <col min="28" max="30" width="4.421875" style="0" customWidth="1"/>
    <col min="31" max="31" width="4.57421875" style="0" customWidth="1"/>
  </cols>
  <sheetData>
    <row r="1" ht="13.5" thickBot="1"/>
    <row r="2" spans="1:27" s="8" customFormat="1" ht="12.75" customHeight="1">
      <c r="A2" s="75" t="s">
        <v>0</v>
      </c>
      <c r="B2" s="77" t="s">
        <v>182</v>
      </c>
      <c r="C2" s="71" t="s">
        <v>74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4"/>
      <c r="O2" s="72" t="s">
        <v>206</v>
      </c>
      <c r="P2" s="70" t="s">
        <v>134</v>
      </c>
      <c r="Q2" s="71"/>
      <c r="R2" s="71"/>
      <c r="S2" s="71"/>
      <c r="T2" s="71"/>
      <c r="U2" s="71"/>
      <c r="V2" s="41"/>
      <c r="W2" s="72" t="s">
        <v>189</v>
      </c>
      <c r="X2" s="70" t="s">
        <v>18</v>
      </c>
      <c r="Y2" s="71"/>
      <c r="Z2" s="71"/>
      <c r="AA2" s="74"/>
    </row>
    <row r="3" spans="1:27" s="8" customFormat="1" ht="135.75" customHeight="1">
      <c r="A3" s="76"/>
      <c r="B3" s="78"/>
      <c r="C3" s="26" t="s">
        <v>112</v>
      </c>
      <c r="D3" s="12" t="s">
        <v>114</v>
      </c>
      <c r="E3" s="12" t="s">
        <v>116</v>
      </c>
      <c r="F3" s="12" t="s">
        <v>183</v>
      </c>
      <c r="G3" s="12" t="s">
        <v>119</v>
      </c>
      <c r="H3" s="12" t="s">
        <v>184</v>
      </c>
      <c r="I3" s="12" t="s">
        <v>122</v>
      </c>
      <c r="J3" s="12" t="s">
        <v>124</v>
      </c>
      <c r="K3" s="12" t="s">
        <v>126</v>
      </c>
      <c r="L3" s="12" t="s">
        <v>128</v>
      </c>
      <c r="M3" s="12" t="s">
        <v>130</v>
      </c>
      <c r="N3" s="12" t="s">
        <v>185</v>
      </c>
      <c r="O3" s="73"/>
      <c r="P3" s="12" t="s">
        <v>135</v>
      </c>
      <c r="Q3" s="12" t="s">
        <v>186</v>
      </c>
      <c r="R3" s="12" t="s">
        <v>138</v>
      </c>
      <c r="S3" s="12" t="s">
        <v>187</v>
      </c>
      <c r="T3" s="12" t="s">
        <v>188</v>
      </c>
      <c r="U3" s="12" t="s">
        <v>142</v>
      </c>
      <c r="V3" s="42" t="s">
        <v>207</v>
      </c>
      <c r="W3" s="73"/>
      <c r="X3" s="12" t="s">
        <v>190</v>
      </c>
      <c r="Y3" s="12" t="s">
        <v>191</v>
      </c>
      <c r="Z3" s="12" t="s">
        <v>146</v>
      </c>
      <c r="AA3" s="12" t="s">
        <v>192</v>
      </c>
    </row>
    <row r="4" spans="1:27" ht="12.75">
      <c r="A4" s="23"/>
      <c r="B4" s="10" t="s">
        <v>8</v>
      </c>
      <c r="C4" s="27" t="s">
        <v>113</v>
      </c>
      <c r="D4" s="10" t="s">
        <v>115</v>
      </c>
      <c r="E4" s="10" t="s">
        <v>117</v>
      </c>
      <c r="F4" s="10" t="s">
        <v>118</v>
      </c>
      <c r="G4" s="10" t="s">
        <v>120</v>
      </c>
      <c r="H4" s="10" t="s">
        <v>121</v>
      </c>
      <c r="I4" s="10" t="s">
        <v>123</v>
      </c>
      <c r="J4" s="10" t="s">
        <v>125</v>
      </c>
      <c r="K4" s="10" t="s">
        <v>127</v>
      </c>
      <c r="L4" s="11" t="s">
        <v>129</v>
      </c>
      <c r="M4" s="11" t="s">
        <v>131</v>
      </c>
      <c r="N4" s="11" t="s">
        <v>132</v>
      </c>
      <c r="O4" s="10" t="s">
        <v>133</v>
      </c>
      <c r="P4" s="10" t="s">
        <v>136</v>
      </c>
      <c r="Q4" s="10" t="s">
        <v>137</v>
      </c>
      <c r="R4" s="10" t="s">
        <v>139</v>
      </c>
      <c r="S4" s="10" t="s">
        <v>140</v>
      </c>
      <c r="T4" s="10" t="s">
        <v>141</v>
      </c>
      <c r="U4" s="10" t="s">
        <v>143</v>
      </c>
      <c r="V4" s="43" t="s">
        <v>208</v>
      </c>
      <c r="W4" s="10">
        <v>10</v>
      </c>
      <c r="X4" s="10" t="s">
        <v>144</v>
      </c>
      <c r="Y4" s="10" t="s">
        <v>145</v>
      </c>
      <c r="Z4" s="10" t="s">
        <v>147</v>
      </c>
      <c r="AA4" s="10" t="s">
        <v>148</v>
      </c>
    </row>
    <row r="5" spans="1:27" ht="12.75">
      <c r="A5" s="24">
        <v>1</v>
      </c>
      <c r="B5" s="48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8"/>
      <c r="P5" s="34"/>
      <c r="Q5" s="34"/>
      <c r="R5" s="34"/>
      <c r="S5" s="34"/>
      <c r="T5" s="34"/>
      <c r="U5" s="34"/>
      <c r="V5" s="34"/>
      <c r="W5" s="48"/>
      <c r="X5" s="34"/>
      <c r="Y5" s="34"/>
      <c r="Z5" s="34"/>
      <c r="AA5" s="34"/>
    </row>
    <row r="6" spans="1:27" ht="12.75">
      <c r="A6" s="24" t="s">
        <v>2</v>
      </c>
      <c r="B6" s="48">
        <f>SUM(C6:N6)</f>
        <v>1570</v>
      </c>
      <c r="C6" s="35">
        <v>831</v>
      </c>
      <c r="D6" s="34">
        <v>129</v>
      </c>
      <c r="E6" s="34">
        <v>0</v>
      </c>
      <c r="F6" s="34">
        <v>43</v>
      </c>
      <c r="G6" s="34">
        <v>8</v>
      </c>
      <c r="H6" s="34">
        <v>5</v>
      </c>
      <c r="I6" s="34">
        <v>11</v>
      </c>
      <c r="J6" s="34">
        <v>193</v>
      </c>
      <c r="K6" s="34">
        <v>3</v>
      </c>
      <c r="L6" s="34">
        <v>0</v>
      </c>
      <c r="M6" s="34">
        <v>0</v>
      </c>
      <c r="N6" s="34">
        <v>347</v>
      </c>
      <c r="O6" s="48">
        <f>SUM(P6:V6)</f>
        <v>1570</v>
      </c>
      <c r="P6" s="34">
        <v>388</v>
      </c>
      <c r="Q6" s="34">
        <v>12</v>
      </c>
      <c r="R6" s="34">
        <v>1105</v>
      </c>
      <c r="S6" s="34">
        <v>0</v>
      </c>
      <c r="T6" s="34">
        <v>20</v>
      </c>
      <c r="U6" s="34">
        <v>6</v>
      </c>
      <c r="V6" s="34">
        <v>39</v>
      </c>
      <c r="W6" s="50">
        <v>1772</v>
      </c>
      <c r="X6" s="34">
        <v>1</v>
      </c>
      <c r="Y6" s="34">
        <v>48</v>
      </c>
      <c r="Z6" s="34">
        <v>42</v>
      </c>
      <c r="AA6" s="34">
        <v>0</v>
      </c>
    </row>
    <row r="7" spans="1:27" ht="12.75">
      <c r="A7" s="24" t="s">
        <v>3</v>
      </c>
      <c r="B7" s="48">
        <v>291</v>
      </c>
      <c r="C7" s="34">
        <v>134</v>
      </c>
      <c r="D7" s="34">
        <v>60</v>
      </c>
      <c r="E7" s="34">
        <v>0</v>
      </c>
      <c r="F7" s="34">
        <v>4</v>
      </c>
      <c r="G7" s="34">
        <v>0</v>
      </c>
      <c r="H7" s="34">
        <v>0</v>
      </c>
      <c r="I7" s="34">
        <v>2</v>
      </c>
      <c r="J7" s="34">
        <v>8</v>
      </c>
      <c r="K7" s="34">
        <v>1</v>
      </c>
      <c r="L7" s="34">
        <v>0</v>
      </c>
      <c r="M7" s="34">
        <v>0</v>
      </c>
      <c r="N7" s="34">
        <v>82</v>
      </c>
      <c r="O7" s="48">
        <v>291</v>
      </c>
      <c r="P7" s="34">
        <v>135</v>
      </c>
      <c r="Q7" s="34">
        <v>0</v>
      </c>
      <c r="R7" s="34">
        <v>146</v>
      </c>
      <c r="S7" s="34">
        <v>0</v>
      </c>
      <c r="T7" s="34">
        <v>10</v>
      </c>
      <c r="U7" s="34">
        <v>0</v>
      </c>
      <c r="V7" s="34">
        <v>0</v>
      </c>
      <c r="W7" s="48">
        <v>291</v>
      </c>
      <c r="X7" s="34">
        <v>0</v>
      </c>
      <c r="Y7" s="34">
        <v>12</v>
      </c>
      <c r="Z7" s="34">
        <v>4</v>
      </c>
      <c r="AA7" s="34">
        <v>0</v>
      </c>
    </row>
    <row r="8" spans="1:27" ht="12.75">
      <c r="A8" s="46">
        <v>4</v>
      </c>
      <c r="B8" s="48"/>
      <c r="C8" s="3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8"/>
      <c r="P8" s="34"/>
      <c r="Q8" s="34"/>
      <c r="R8" s="34"/>
      <c r="S8" s="34"/>
      <c r="T8" s="34"/>
      <c r="U8" s="34"/>
      <c r="V8" s="34"/>
      <c r="W8" s="48"/>
      <c r="X8" s="34"/>
      <c r="Y8" s="34"/>
      <c r="Z8" s="34"/>
      <c r="AA8" s="34"/>
    </row>
    <row r="9" spans="1:27" ht="12.75">
      <c r="A9" s="46">
        <v>5</v>
      </c>
      <c r="B9" s="48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8"/>
      <c r="P9" s="36"/>
      <c r="Q9" s="36"/>
      <c r="R9" s="36"/>
      <c r="S9" s="36"/>
      <c r="T9" s="36"/>
      <c r="U9" s="36"/>
      <c r="V9" s="36"/>
      <c r="W9" s="49"/>
      <c r="X9" s="36"/>
      <c r="Y9" s="36"/>
      <c r="Z9" s="36"/>
      <c r="AA9" s="36"/>
    </row>
    <row r="10" spans="1:27" ht="12.75">
      <c r="A10" s="24">
        <v>6</v>
      </c>
      <c r="B10" s="49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9"/>
      <c r="P10" s="36"/>
      <c r="Q10" s="36"/>
      <c r="R10" s="36"/>
      <c r="S10" s="36"/>
      <c r="T10" s="36"/>
      <c r="U10" s="36"/>
      <c r="V10" s="36"/>
      <c r="W10" s="49"/>
      <c r="X10" s="36"/>
      <c r="Y10" s="36"/>
      <c r="Z10" s="36"/>
      <c r="AA10" s="36"/>
    </row>
    <row r="11" spans="1:27" ht="12.75">
      <c r="A11" s="24" t="s">
        <v>7</v>
      </c>
      <c r="B11" s="48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8"/>
      <c r="P11" s="34"/>
      <c r="Q11" s="34"/>
      <c r="R11" s="34"/>
      <c r="S11" s="34"/>
      <c r="T11" s="34"/>
      <c r="U11" s="34"/>
      <c r="V11" s="34"/>
      <c r="W11" s="48"/>
      <c r="X11" s="34"/>
      <c r="Y11" s="34"/>
      <c r="Z11" s="34"/>
      <c r="AA11" s="34"/>
    </row>
    <row r="12" spans="1:27" ht="12.75">
      <c r="A12" s="25"/>
      <c r="B12" s="48">
        <f>SUM(B5:B11)</f>
        <v>1861</v>
      </c>
      <c r="C12" s="35">
        <f aca="true" t="shared" si="0" ref="C12:AA12">SUM(C5:C11)</f>
        <v>965</v>
      </c>
      <c r="D12" s="34">
        <f t="shared" si="0"/>
        <v>189</v>
      </c>
      <c r="E12" s="34">
        <f t="shared" si="0"/>
        <v>0</v>
      </c>
      <c r="F12" s="34">
        <f t="shared" si="0"/>
        <v>47</v>
      </c>
      <c r="G12" s="34">
        <f t="shared" si="0"/>
        <v>8</v>
      </c>
      <c r="H12" s="34">
        <f t="shared" si="0"/>
        <v>5</v>
      </c>
      <c r="I12" s="34">
        <f t="shared" si="0"/>
        <v>13</v>
      </c>
      <c r="J12" s="34">
        <f t="shared" si="0"/>
        <v>201</v>
      </c>
      <c r="K12" s="34">
        <f t="shared" si="0"/>
        <v>4</v>
      </c>
      <c r="L12" s="34">
        <f t="shared" si="0"/>
        <v>0</v>
      </c>
      <c r="M12" s="34">
        <f t="shared" si="0"/>
        <v>0</v>
      </c>
      <c r="N12" s="34">
        <f t="shared" si="0"/>
        <v>429</v>
      </c>
      <c r="O12" s="48">
        <f t="shared" si="0"/>
        <v>1861</v>
      </c>
      <c r="P12" s="34">
        <f t="shared" si="0"/>
        <v>523</v>
      </c>
      <c r="Q12" s="34">
        <f t="shared" si="0"/>
        <v>12</v>
      </c>
      <c r="R12" s="34">
        <f t="shared" si="0"/>
        <v>1251</v>
      </c>
      <c r="S12" s="34">
        <f t="shared" si="0"/>
        <v>0</v>
      </c>
      <c r="T12" s="34">
        <f t="shared" si="0"/>
        <v>30</v>
      </c>
      <c r="U12" s="34">
        <f t="shared" si="0"/>
        <v>6</v>
      </c>
      <c r="V12" s="34">
        <f t="shared" si="0"/>
        <v>39</v>
      </c>
      <c r="W12" s="48">
        <f t="shared" si="0"/>
        <v>2063</v>
      </c>
      <c r="X12" s="34">
        <f t="shared" si="0"/>
        <v>1</v>
      </c>
      <c r="Y12" s="34">
        <f t="shared" si="0"/>
        <v>60</v>
      </c>
      <c r="Z12" s="34">
        <f t="shared" si="0"/>
        <v>46</v>
      </c>
      <c r="AA12" s="34">
        <f t="shared" si="0"/>
        <v>0</v>
      </c>
    </row>
    <row r="14" ht="12.75">
      <c r="AA14">
        <v>3</v>
      </c>
    </row>
  </sheetData>
  <sheetProtection/>
  <mergeCells count="7">
    <mergeCell ref="P2:U2"/>
    <mergeCell ref="W2:W3"/>
    <mergeCell ref="X2:AA2"/>
    <mergeCell ref="A2:A3"/>
    <mergeCell ref="B2:B3"/>
    <mergeCell ref="C2:N2"/>
    <mergeCell ref="O2:O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.57421875" style="0" customWidth="1"/>
    <col min="2" max="21" width="6.421875" style="0" customWidth="1"/>
    <col min="22" max="23" width="6.8515625" style="0" customWidth="1"/>
    <col min="24" max="24" width="7.00390625" style="0" customWidth="1"/>
    <col min="25" max="25" width="6.421875" style="0" customWidth="1"/>
    <col min="26" max="26" width="7.140625" style="0" customWidth="1"/>
    <col min="27" max="29" width="4.421875" style="0" customWidth="1"/>
    <col min="30" max="30" width="4.57421875" style="0" customWidth="1"/>
  </cols>
  <sheetData>
    <row r="2" spans="1:21" s="8" customFormat="1" ht="12.75">
      <c r="A2" s="79" t="s">
        <v>0</v>
      </c>
      <c r="B2" s="63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8" customFormat="1" ht="105">
      <c r="A3" s="80"/>
      <c r="B3" s="12" t="s">
        <v>193</v>
      </c>
      <c r="C3" s="12" t="s">
        <v>194</v>
      </c>
      <c r="D3" s="12" t="s">
        <v>195</v>
      </c>
      <c r="E3" s="12" t="s">
        <v>196</v>
      </c>
      <c r="F3" s="12" t="s">
        <v>197</v>
      </c>
      <c r="G3" s="12" t="s">
        <v>198</v>
      </c>
      <c r="H3" s="12" t="s">
        <v>155</v>
      </c>
      <c r="I3" s="12" t="s">
        <v>199</v>
      </c>
      <c r="J3" s="12" t="s">
        <v>200</v>
      </c>
      <c r="K3" s="12" t="s">
        <v>201</v>
      </c>
      <c r="L3" s="42" t="s">
        <v>209</v>
      </c>
      <c r="M3" s="12" t="s">
        <v>202</v>
      </c>
      <c r="N3" s="12" t="s">
        <v>203</v>
      </c>
      <c r="O3" s="12" t="s">
        <v>163</v>
      </c>
      <c r="P3" s="12" t="s">
        <v>165</v>
      </c>
      <c r="Q3" s="12" t="s">
        <v>167</v>
      </c>
      <c r="R3" s="12" t="s">
        <v>169</v>
      </c>
      <c r="S3" s="12" t="s">
        <v>204</v>
      </c>
      <c r="T3" s="12" t="s">
        <v>205</v>
      </c>
      <c r="U3" s="12" t="s">
        <v>173</v>
      </c>
    </row>
    <row r="4" spans="1:21" ht="12.75">
      <c r="A4" s="2"/>
      <c r="B4" s="38" t="s">
        <v>149</v>
      </c>
      <c r="C4" s="38" t="s">
        <v>150</v>
      </c>
      <c r="D4" s="38" t="s">
        <v>151</v>
      </c>
      <c r="E4" s="38" t="s">
        <v>152</v>
      </c>
      <c r="F4" s="38" t="s">
        <v>153</v>
      </c>
      <c r="G4" s="38" t="s">
        <v>154</v>
      </c>
      <c r="H4" s="38" t="s">
        <v>156</v>
      </c>
      <c r="I4" s="38" t="s">
        <v>157</v>
      </c>
      <c r="J4" s="38" t="s">
        <v>158</v>
      </c>
      <c r="K4" s="38" t="s">
        <v>159</v>
      </c>
      <c r="L4" s="38" t="s">
        <v>160</v>
      </c>
      <c r="M4" s="38" t="s">
        <v>161</v>
      </c>
      <c r="N4" s="38" t="s">
        <v>162</v>
      </c>
      <c r="O4" s="38" t="s">
        <v>164</v>
      </c>
      <c r="P4" s="38" t="s">
        <v>166</v>
      </c>
      <c r="Q4" s="38" t="s">
        <v>168</v>
      </c>
      <c r="R4" s="38" t="s">
        <v>170</v>
      </c>
      <c r="S4" s="38" t="s">
        <v>171</v>
      </c>
      <c r="T4" s="38" t="s">
        <v>172</v>
      </c>
      <c r="U4" s="38">
        <v>240</v>
      </c>
    </row>
    <row r="5" spans="1:21" ht="12.75">
      <c r="A5" s="13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2.75">
      <c r="A6" s="13" t="s">
        <v>2</v>
      </c>
      <c r="B6" s="28">
        <v>77</v>
      </c>
      <c r="C6" s="28">
        <v>255</v>
      </c>
      <c r="D6" s="28">
        <v>28</v>
      </c>
      <c r="E6" s="28">
        <v>14</v>
      </c>
      <c r="F6" s="28">
        <v>852</v>
      </c>
      <c r="G6" s="28">
        <v>340</v>
      </c>
      <c r="H6" s="28">
        <v>0</v>
      </c>
      <c r="I6" s="28">
        <v>46</v>
      </c>
      <c r="J6" s="28">
        <v>7</v>
      </c>
      <c r="K6" s="28">
        <v>0</v>
      </c>
      <c r="L6" s="28">
        <v>21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3</v>
      </c>
      <c r="S6" s="28">
        <v>0</v>
      </c>
      <c r="T6" s="28">
        <v>0</v>
      </c>
      <c r="U6" s="28">
        <v>38</v>
      </c>
    </row>
    <row r="7" spans="1:21" ht="12.75">
      <c r="A7" s="13" t="s">
        <v>3</v>
      </c>
      <c r="B7" s="28">
        <v>0</v>
      </c>
      <c r="C7" s="28">
        <v>12</v>
      </c>
      <c r="D7" s="28">
        <v>7</v>
      </c>
      <c r="E7" s="28">
        <v>4</v>
      </c>
      <c r="F7" s="28">
        <v>33</v>
      </c>
      <c r="G7" s="28">
        <v>70</v>
      </c>
      <c r="H7" s="28">
        <v>0</v>
      </c>
      <c r="I7" s="28">
        <v>2</v>
      </c>
      <c r="J7" s="28">
        <v>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141</v>
      </c>
    </row>
    <row r="8" spans="1:21" ht="12.75">
      <c r="A8" s="13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2.75">
      <c r="A9" s="45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2.75">
      <c r="A10" s="45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>
      <c r="A11" s="13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.75">
      <c r="A12" s="14"/>
      <c r="B12" s="28">
        <f>SUM(B6:B11)</f>
        <v>77</v>
      </c>
      <c r="C12" s="28">
        <f aca="true" t="shared" si="0" ref="C12:U12">SUM(C6:C11)</f>
        <v>267</v>
      </c>
      <c r="D12" s="28">
        <f t="shared" si="0"/>
        <v>35</v>
      </c>
      <c r="E12" s="28">
        <f t="shared" si="0"/>
        <v>18</v>
      </c>
      <c r="F12" s="28">
        <f t="shared" si="0"/>
        <v>885</v>
      </c>
      <c r="G12" s="28">
        <f t="shared" si="0"/>
        <v>410</v>
      </c>
      <c r="H12" s="28">
        <f t="shared" si="0"/>
        <v>0</v>
      </c>
      <c r="I12" s="28">
        <f t="shared" si="0"/>
        <v>48</v>
      </c>
      <c r="J12" s="28">
        <f t="shared" si="0"/>
        <v>13</v>
      </c>
      <c r="K12" s="28">
        <f t="shared" si="0"/>
        <v>0</v>
      </c>
      <c r="L12" s="28">
        <f t="shared" si="0"/>
        <v>21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3</v>
      </c>
      <c r="S12" s="28">
        <f t="shared" si="0"/>
        <v>0</v>
      </c>
      <c r="T12" s="28">
        <f t="shared" si="0"/>
        <v>0</v>
      </c>
      <c r="U12" s="28">
        <f t="shared" si="0"/>
        <v>179</v>
      </c>
    </row>
    <row r="14" ht="12.75">
      <c r="U14">
        <v>4</v>
      </c>
    </row>
    <row r="16" spans="2:16" ht="13.5">
      <c r="B16" s="20" t="s">
        <v>214</v>
      </c>
      <c r="H16" t="s">
        <v>177</v>
      </c>
      <c r="P16" s="20" t="s">
        <v>215</v>
      </c>
    </row>
    <row r="17" spans="9:18" ht="12.75">
      <c r="I17" s="18" t="s">
        <v>175</v>
      </c>
      <c r="P17" s="18" t="s">
        <v>176</v>
      </c>
      <c r="Q17" s="19"/>
      <c r="R17" s="19"/>
    </row>
  </sheetData>
  <sheetProtection/>
  <mergeCells count="2">
    <mergeCell ref="A2:A3"/>
    <mergeCell ref="B2:U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Статистичний звіт по зверненнях за формою ВРУ</dc:title>
  <dc:subject/>
  <dc:creator>Дмитрієнко Андрій</dc:creator>
  <cp:keywords/>
  <dc:description/>
  <cp:lastModifiedBy>Ольга</cp:lastModifiedBy>
  <cp:lastPrinted>2015-12-25T13:54:11Z</cp:lastPrinted>
  <dcterms:created xsi:type="dcterms:W3CDTF">2010-11-25T08:51:43Z</dcterms:created>
  <dcterms:modified xsi:type="dcterms:W3CDTF">2015-12-25T13:54:17Z</dcterms:modified>
  <cp:category/>
  <cp:version/>
  <cp:contentType/>
  <cp:contentStatus/>
</cp:coreProperties>
</file>